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M:\O35\2021\35515_PUM_ZLÍN\TZ\TZ7 - Verejna doprava\"/>
    </mc:Choice>
  </mc:AlternateContent>
  <xr:revisionPtr revIDLastSave="0" documentId="13_ncr:1_{44251C12-B8D1-45C1-A465-0A7E9197394C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Otrokovice-&gt;Vizovice" sheetId="1" r:id="rId1"/>
    <sheet name="Vizovice-&gt;Otrokovice" sheetId="2" r:id="rId2"/>
    <sheet name="Souhrn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1" i="1" l="1"/>
  <c r="O11" i="1" s="1"/>
  <c r="L11" i="1" s="1"/>
  <c r="I11" i="1" s="1"/>
  <c r="F11" i="1" s="1"/>
  <c r="C11" i="1" s="1"/>
  <c r="R15" i="1"/>
  <c r="O15" i="1" s="1"/>
  <c r="L15" i="1" s="1"/>
  <c r="I15" i="1" s="1"/>
  <c r="F15" i="1" s="1"/>
  <c r="C15" i="1" s="1"/>
  <c r="R27" i="1"/>
  <c r="O27" i="1" s="1"/>
  <c r="L27" i="1" s="1"/>
  <c r="I27" i="1" s="1"/>
  <c r="F27" i="1" s="1"/>
  <c r="C27" i="1" s="1"/>
  <c r="R31" i="1"/>
  <c r="O31" i="1" s="1"/>
  <c r="L31" i="1" s="1"/>
  <c r="I31" i="1" s="1"/>
  <c r="F31" i="1" s="1"/>
  <c r="C31" i="1" s="1"/>
  <c r="R34" i="1"/>
  <c r="L4" i="2"/>
  <c r="L5" i="2"/>
  <c r="L6" i="2"/>
  <c r="L7" i="2"/>
  <c r="I7" i="2" s="1"/>
  <c r="F7" i="2" s="1"/>
  <c r="C7" i="2" s="1"/>
  <c r="L8" i="2"/>
  <c r="L9" i="2"/>
  <c r="L10" i="2"/>
  <c r="L11" i="2"/>
  <c r="I11" i="2" s="1"/>
  <c r="F11" i="2" s="1"/>
  <c r="C11" i="2" s="1"/>
  <c r="L12" i="2"/>
  <c r="L13" i="2"/>
  <c r="L14" i="2"/>
  <c r="L15" i="2"/>
  <c r="I15" i="2" s="1"/>
  <c r="F15" i="2" s="1"/>
  <c r="C15" i="2" s="1"/>
  <c r="L16" i="2"/>
  <c r="L17" i="2"/>
  <c r="L18" i="2"/>
  <c r="L19" i="2"/>
  <c r="I19" i="2" s="1"/>
  <c r="F19" i="2" s="1"/>
  <c r="C19" i="2" s="1"/>
  <c r="L20" i="2"/>
  <c r="L21" i="2"/>
  <c r="L22" i="2"/>
  <c r="L23" i="2"/>
  <c r="I23" i="2" s="1"/>
  <c r="F23" i="2" s="1"/>
  <c r="C23" i="2" s="1"/>
  <c r="L24" i="2"/>
  <c r="L25" i="2"/>
  <c r="L26" i="2"/>
  <c r="L27" i="2"/>
  <c r="I27" i="2" s="1"/>
  <c r="F27" i="2" s="1"/>
  <c r="C27" i="2" s="1"/>
  <c r="L28" i="2"/>
  <c r="L29" i="2"/>
  <c r="L30" i="2"/>
  <c r="L31" i="2"/>
  <c r="I31" i="2" s="1"/>
  <c r="F31" i="2" s="1"/>
  <c r="C31" i="2" s="1"/>
  <c r="L32" i="2"/>
  <c r="L33" i="2"/>
  <c r="L3" i="2"/>
  <c r="D35" i="1"/>
  <c r="E35" i="1"/>
  <c r="G35" i="1"/>
  <c r="H35" i="1"/>
  <c r="J35" i="1"/>
  <c r="K35" i="1"/>
  <c r="M35" i="1"/>
  <c r="N35" i="1"/>
  <c r="P35" i="1"/>
  <c r="Q35" i="1"/>
  <c r="T35" i="1"/>
  <c r="U35" i="1"/>
  <c r="X35" i="1"/>
  <c r="Y35" i="1"/>
  <c r="AA35" i="1"/>
  <c r="AB35" i="1"/>
  <c r="AD35" i="1"/>
  <c r="AE35" i="1"/>
  <c r="D34" i="2"/>
  <c r="E34" i="2"/>
  <c r="G34" i="2"/>
  <c r="H34" i="2"/>
  <c r="J34" i="2"/>
  <c r="K34" i="2"/>
  <c r="N34" i="2"/>
  <c r="O34" i="2"/>
  <c r="R34" i="2"/>
  <c r="S34" i="2"/>
  <c r="U34" i="2"/>
  <c r="V34" i="2"/>
  <c r="X34" i="2"/>
  <c r="Y34" i="2"/>
  <c r="AA34" i="2"/>
  <c r="AB34" i="2"/>
  <c r="AD34" i="2"/>
  <c r="AE34" i="2"/>
  <c r="R3" i="1"/>
  <c r="Z4" i="1"/>
  <c r="AC4" i="1" s="1"/>
  <c r="AF4" i="1" s="1"/>
  <c r="Z5" i="1"/>
  <c r="AC5" i="1" s="1"/>
  <c r="AF5" i="1" s="1"/>
  <c r="Z6" i="1"/>
  <c r="AC6" i="1" s="1"/>
  <c r="AF6" i="1" s="1"/>
  <c r="R7" i="1"/>
  <c r="O7" i="1" s="1"/>
  <c r="L7" i="1" s="1"/>
  <c r="I7" i="1" s="1"/>
  <c r="F7" i="1" s="1"/>
  <c r="C7" i="1" s="1"/>
  <c r="R8" i="1"/>
  <c r="O8" i="1" s="1"/>
  <c r="L8" i="1" s="1"/>
  <c r="I8" i="1" s="1"/>
  <c r="F8" i="1" s="1"/>
  <c r="C8" i="1" s="1"/>
  <c r="R9" i="1"/>
  <c r="O9" i="1" s="1"/>
  <c r="L9" i="1" s="1"/>
  <c r="I9" i="1" s="1"/>
  <c r="F9" i="1" s="1"/>
  <c r="C9" i="1" s="1"/>
  <c r="Z10" i="1"/>
  <c r="AC10" i="1" s="1"/>
  <c r="AF10" i="1" s="1"/>
  <c r="Z12" i="1"/>
  <c r="AC12" i="1" s="1"/>
  <c r="AF12" i="1" s="1"/>
  <c r="R13" i="1"/>
  <c r="O13" i="1" s="1"/>
  <c r="L13" i="1" s="1"/>
  <c r="I13" i="1" s="1"/>
  <c r="F13" i="1" s="1"/>
  <c r="C13" i="1" s="1"/>
  <c r="Z14" i="1"/>
  <c r="AC14" i="1" s="1"/>
  <c r="AF14" i="1" s="1"/>
  <c r="Z15" i="1"/>
  <c r="AC15" i="1" s="1"/>
  <c r="AF15" i="1" s="1"/>
  <c r="Z16" i="1"/>
  <c r="AC16" i="1" s="1"/>
  <c r="AF16" i="1" s="1"/>
  <c r="Z17" i="1"/>
  <c r="AC17" i="1" s="1"/>
  <c r="AF17" i="1" s="1"/>
  <c r="Z18" i="1"/>
  <c r="AC18" i="1" s="1"/>
  <c r="AF18" i="1" s="1"/>
  <c r="R19" i="1"/>
  <c r="O19" i="1" s="1"/>
  <c r="L19" i="1" s="1"/>
  <c r="I19" i="1" s="1"/>
  <c r="F19" i="1" s="1"/>
  <c r="C19" i="1" s="1"/>
  <c r="Z20" i="1"/>
  <c r="AC20" i="1" s="1"/>
  <c r="AF20" i="1" s="1"/>
  <c r="Z21" i="1"/>
  <c r="AC21" i="1" s="1"/>
  <c r="AF21" i="1" s="1"/>
  <c r="Z22" i="1"/>
  <c r="AC22" i="1" s="1"/>
  <c r="AF22" i="1" s="1"/>
  <c r="R23" i="1"/>
  <c r="O23" i="1" s="1"/>
  <c r="L23" i="1" s="1"/>
  <c r="I23" i="1" s="1"/>
  <c r="F23" i="1" s="1"/>
  <c r="C23" i="1" s="1"/>
  <c r="Z24" i="1"/>
  <c r="AC24" i="1" s="1"/>
  <c r="AF24" i="1" s="1"/>
  <c r="R25" i="1"/>
  <c r="O25" i="1" s="1"/>
  <c r="L25" i="1" s="1"/>
  <c r="I25" i="1" s="1"/>
  <c r="F25" i="1" s="1"/>
  <c r="C25" i="1" s="1"/>
  <c r="Z26" i="1"/>
  <c r="AC26" i="1" s="1"/>
  <c r="AF26" i="1" s="1"/>
  <c r="R28" i="1"/>
  <c r="O28" i="1" s="1"/>
  <c r="L28" i="1" s="1"/>
  <c r="I28" i="1" s="1"/>
  <c r="F28" i="1" s="1"/>
  <c r="C28" i="1" s="1"/>
  <c r="R29" i="1"/>
  <c r="O29" i="1" s="1"/>
  <c r="L29" i="1" s="1"/>
  <c r="I29" i="1" s="1"/>
  <c r="F29" i="1" s="1"/>
  <c r="C29" i="1" s="1"/>
  <c r="Z30" i="1"/>
  <c r="AC30" i="1" s="1"/>
  <c r="AF30" i="1" s="1"/>
  <c r="Z32" i="1"/>
  <c r="AC32" i="1" s="1"/>
  <c r="AF32" i="1" s="1"/>
  <c r="Z33" i="1"/>
  <c r="AC33" i="1" s="1"/>
  <c r="AF33" i="1" s="1"/>
  <c r="I33" i="2"/>
  <c r="F33" i="2" s="1"/>
  <c r="C33" i="2" s="1"/>
  <c r="I32" i="2"/>
  <c r="F32" i="2" s="1"/>
  <c r="C32" i="2" s="1"/>
  <c r="I30" i="2"/>
  <c r="F30" i="2" s="1"/>
  <c r="C30" i="2" s="1"/>
  <c r="I29" i="2"/>
  <c r="F29" i="2" s="1"/>
  <c r="C29" i="2" s="1"/>
  <c r="I28" i="2"/>
  <c r="F28" i="2" s="1"/>
  <c r="C28" i="2" s="1"/>
  <c r="I26" i="2"/>
  <c r="F26" i="2" s="1"/>
  <c r="C26" i="2" s="1"/>
  <c r="I25" i="2"/>
  <c r="F25" i="2" s="1"/>
  <c r="C25" i="2" s="1"/>
  <c r="I24" i="2"/>
  <c r="F24" i="2" s="1"/>
  <c r="C24" i="2" s="1"/>
  <c r="I22" i="2"/>
  <c r="F22" i="2" s="1"/>
  <c r="C22" i="2" s="1"/>
  <c r="I21" i="2"/>
  <c r="F21" i="2" s="1"/>
  <c r="C21" i="2" s="1"/>
  <c r="I20" i="2"/>
  <c r="F20" i="2" s="1"/>
  <c r="C20" i="2" s="1"/>
  <c r="I18" i="2"/>
  <c r="F18" i="2" s="1"/>
  <c r="C18" i="2" s="1"/>
  <c r="I17" i="2"/>
  <c r="F17" i="2" s="1"/>
  <c r="C17" i="2" s="1"/>
  <c r="I16" i="2"/>
  <c r="F16" i="2" s="1"/>
  <c r="C16" i="2" s="1"/>
  <c r="I14" i="2"/>
  <c r="F14" i="2" s="1"/>
  <c r="C14" i="2" s="1"/>
  <c r="I13" i="2"/>
  <c r="F13" i="2" s="1"/>
  <c r="C13" i="2" s="1"/>
  <c r="I12" i="2"/>
  <c r="F12" i="2" s="1"/>
  <c r="C12" i="2" s="1"/>
  <c r="I10" i="2"/>
  <c r="F10" i="2" s="1"/>
  <c r="C10" i="2" s="1"/>
  <c r="I9" i="2"/>
  <c r="F9" i="2" s="1"/>
  <c r="C9" i="2" s="1"/>
  <c r="I8" i="2"/>
  <c r="F8" i="2" s="1"/>
  <c r="C8" i="2" s="1"/>
  <c r="I6" i="2"/>
  <c r="F6" i="2" s="1"/>
  <c r="C6" i="2" s="1"/>
  <c r="I5" i="2"/>
  <c r="F5" i="2" s="1"/>
  <c r="C5" i="2" s="1"/>
  <c r="I4" i="2"/>
  <c r="F4" i="2" s="1"/>
  <c r="C4" i="2" s="1"/>
  <c r="I3" i="2"/>
  <c r="F3" i="2" s="1"/>
  <c r="C3" i="2" s="1"/>
  <c r="T4" i="2"/>
  <c r="W4" i="2" s="1"/>
  <c r="Z4" i="2" s="1"/>
  <c r="AC4" i="2" s="1"/>
  <c r="AF4" i="2" s="1"/>
  <c r="T5" i="2"/>
  <c r="W5" i="2" s="1"/>
  <c r="Z5" i="2" s="1"/>
  <c r="AC5" i="2" s="1"/>
  <c r="AF5" i="2" s="1"/>
  <c r="T6" i="2"/>
  <c r="W6" i="2" s="1"/>
  <c r="Z6" i="2" s="1"/>
  <c r="AC6" i="2" s="1"/>
  <c r="AF6" i="2" s="1"/>
  <c r="T7" i="2"/>
  <c r="W7" i="2" s="1"/>
  <c r="Z7" i="2" s="1"/>
  <c r="AC7" i="2" s="1"/>
  <c r="AF7" i="2" s="1"/>
  <c r="T8" i="2"/>
  <c r="W8" i="2" s="1"/>
  <c r="Z8" i="2" s="1"/>
  <c r="AC8" i="2" s="1"/>
  <c r="AF8" i="2" s="1"/>
  <c r="T9" i="2"/>
  <c r="W9" i="2" s="1"/>
  <c r="Z9" i="2" s="1"/>
  <c r="AC9" i="2" s="1"/>
  <c r="AF9" i="2" s="1"/>
  <c r="T10" i="2"/>
  <c r="W10" i="2" s="1"/>
  <c r="Z10" i="2" s="1"/>
  <c r="AC10" i="2" s="1"/>
  <c r="AF10" i="2" s="1"/>
  <c r="T11" i="2"/>
  <c r="W11" i="2" s="1"/>
  <c r="Z11" i="2" s="1"/>
  <c r="AC11" i="2" s="1"/>
  <c r="AF11" i="2" s="1"/>
  <c r="T12" i="2"/>
  <c r="W12" i="2" s="1"/>
  <c r="Z12" i="2" s="1"/>
  <c r="AC12" i="2" s="1"/>
  <c r="AF12" i="2" s="1"/>
  <c r="T13" i="2"/>
  <c r="W13" i="2" s="1"/>
  <c r="Z13" i="2" s="1"/>
  <c r="AC13" i="2" s="1"/>
  <c r="AF13" i="2" s="1"/>
  <c r="T14" i="2"/>
  <c r="W14" i="2" s="1"/>
  <c r="Z14" i="2" s="1"/>
  <c r="AC14" i="2" s="1"/>
  <c r="AF14" i="2" s="1"/>
  <c r="T15" i="2"/>
  <c r="W15" i="2" s="1"/>
  <c r="Z15" i="2" s="1"/>
  <c r="AC15" i="2" s="1"/>
  <c r="AF15" i="2" s="1"/>
  <c r="T16" i="2"/>
  <c r="W16" i="2" s="1"/>
  <c r="Z16" i="2" s="1"/>
  <c r="AC16" i="2" s="1"/>
  <c r="AF16" i="2" s="1"/>
  <c r="T17" i="2"/>
  <c r="W17" i="2" s="1"/>
  <c r="Z17" i="2" s="1"/>
  <c r="AC17" i="2" s="1"/>
  <c r="AF17" i="2" s="1"/>
  <c r="T18" i="2"/>
  <c r="W18" i="2" s="1"/>
  <c r="Z18" i="2" s="1"/>
  <c r="AC18" i="2" s="1"/>
  <c r="AF18" i="2" s="1"/>
  <c r="T19" i="2"/>
  <c r="W19" i="2" s="1"/>
  <c r="Z19" i="2" s="1"/>
  <c r="AC19" i="2" s="1"/>
  <c r="AF19" i="2" s="1"/>
  <c r="T20" i="2"/>
  <c r="W20" i="2" s="1"/>
  <c r="Z20" i="2" s="1"/>
  <c r="AC20" i="2" s="1"/>
  <c r="AF20" i="2" s="1"/>
  <c r="T21" i="2"/>
  <c r="W21" i="2" s="1"/>
  <c r="Z21" i="2" s="1"/>
  <c r="AC21" i="2" s="1"/>
  <c r="AF21" i="2" s="1"/>
  <c r="T22" i="2"/>
  <c r="W22" i="2" s="1"/>
  <c r="Z22" i="2" s="1"/>
  <c r="AC22" i="2" s="1"/>
  <c r="AF22" i="2" s="1"/>
  <c r="T23" i="2"/>
  <c r="W23" i="2" s="1"/>
  <c r="Z23" i="2" s="1"/>
  <c r="AC23" i="2" s="1"/>
  <c r="AF23" i="2" s="1"/>
  <c r="T24" i="2"/>
  <c r="W24" i="2" s="1"/>
  <c r="Z24" i="2" s="1"/>
  <c r="AC24" i="2" s="1"/>
  <c r="AF24" i="2" s="1"/>
  <c r="T25" i="2"/>
  <c r="W25" i="2" s="1"/>
  <c r="Z25" i="2" s="1"/>
  <c r="AC25" i="2" s="1"/>
  <c r="AF25" i="2" s="1"/>
  <c r="T26" i="2"/>
  <c r="W26" i="2" s="1"/>
  <c r="Z26" i="2" s="1"/>
  <c r="AC26" i="2" s="1"/>
  <c r="AF26" i="2" s="1"/>
  <c r="T27" i="2"/>
  <c r="W27" i="2" s="1"/>
  <c r="Z27" i="2" s="1"/>
  <c r="AC27" i="2" s="1"/>
  <c r="AF27" i="2" s="1"/>
  <c r="T28" i="2"/>
  <c r="W28" i="2" s="1"/>
  <c r="Z28" i="2" s="1"/>
  <c r="AC28" i="2" s="1"/>
  <c r="AF28" i="2" s="1"/>
  <c r="T29" i="2"/>
  <c r="W29" i="2" s="1"/>
  <c r="Z29" i="2" s="1"/>
  <c r="AC29" i="2" s="1"/>
  <c r="AF29" i="2" s="1"/>
  <c r="T30" i="2"/>
  <c r="W30" i="2" s="1"/>
  <c r="Z30" i="2" s="1"/>
  <c r="AC30" i="2" s="1"/>
  <c r="AF30" i="2" s="1"/>
  <c r="T31" i="2"/>
  <c r="T32" i="2"/>
  <c r="W32" i="2" s="1"/>
  <c r="Z32" i="2" s="1"/>
  <c r="AC32" i="2" s="1"/>
  <c r="AF32" i="2" s="1"/>
  <c r="T33" i="2"/>
  <c r="W33" i="2" s="1"/>
  <c r="Z33" i="2" s="1"/>
  <c r="AC33" i="2" s="1"/>
  <c r="AF33" i="2" s="1"/>
  <c r="T3" i="2"/>
  <c r="W3" i="2" s="1"/>
  <c r="Z3" i="2" s="1"/>
  <c r="AC3" i="2" s="1"/>
  <c r="AF3" i="2" s="1"/>
  <c r="Z7" i="1"/>
  <c r="AC7" i="1" s="1"/>
  <c r="AF7" i="1" s="1"/>
  <c r="Z11" i="1"/>
  <c r="AC11" i="1" s="1"/>
  <c r="AF11" i="1" s="1"/>
  <c r="Z19" i="1"/>
  <c r="AC19" i="1" s="1"/>
  <c r="AF19" i="1" s="1"/>
  <c r="Z23" i="1"/>
  <c r="AC23" i="1" s="1"/>
  <c r="AF23" i="1" s="1"/>
  <c r="Z27" i="1"/>
  <c r="AC27" i="1" s="1"/>
  <c r="AF27" i="1" s="1"/>
  <c r="Z28" i="1"/>
  <c r="AC28" i="1" s="1"/>
  <c r="AF28" i="1" s="1"/>
  <c r="Z31" i="1"/>
  <c r="AC31" i="1" s="1"/>
  <c r="AF31" i="1" s="1"/>
  <c r="O34" i="1"/>
  <c r="L34" i="1" s="1"/>
  <c r="I34" i="1" s="1"/>
  <c r="F34" i="1" s="1"/>
  <c r="C34" i="1" s="1"/>
  <c r="O3" i="1" l="1"/>
  <c r="L3" i="1" s="1"/>
  <c r="I3" i="1" s="1"/>
  <c r="F3" i="1" s="1"/>
  <c r="C3" i="1" s="1"/>
  <c r="Z13" i="1"/>
  <c r="AC13" i="1" s="1"/>
  <c r="AF13" i="1" s="1"/>
  <c r="Z8" i="1"/>
  <c r="AC8" i="1" s="1"/>
  <c r="AF8" i="1" s="1"/>
  <c r="Z25" i="1"/>
  <c r="AC25" i="1" s="1"/>
  <c r="AF25" i="1" s="1"/>
  <c r="R30" i="1"/>
  <c r="O30" i="1" s="1"/>
  <c r="L30" i="1" s="1"/>
  <c r="I30" i="1" s="1"/>
  <c r="F30" i="1" s="1"/>
  <c r="C30" i="1" s="1"/>
  <c r="R26" i="1"/>
  <c r="O26" i="1" s="1"/>
  <c r="L26" i="1" s="1"/>
  <c r="I26" i="1" s="1"/>
  <c r="F26" i="1" s="1"/>
  <c r="C26" i="1" s="1"/>
  <c r="R22" i="1"/>
  <c r="O22" i="1" s="1"/>
  <c r="L22" i="1" s="1"/>
  <c r="I22" i="1" s="1"/>
  <c r="F22" i="1" s="1"/>
  <c r="C22" i="1" s="1"/>
  <c r="R18" i="1"/>
  <c r="O18" i="1" s="1"/>
  <c r="L18" i="1" s="1"/>
  <c r="I18" i="1" s="1"/>
  <c r="F18" i="1" s="1"/>
  <c r="C18" i="1" s="1"/>
  <c r="R14" i="1"/>
  <c r="O14" i="1" s="1"/>
  <c r="L14" i="1" s="1"/>
  <c r="I14" i="1" s="1"/>
  <c r="F14" i="1" s="1"/>
  <c r="C14" i="1" s="1"/>
  <c r="R10" i="1"/>
  <c r="O10" i="1" s="1"/>
  <c r="L10" i="1" s="1"/>
  <c r="I10" i="1" s="1"/>
  <c r="F10" i="1" s="1"/>
  <c r="C10" i="1" s="1"/>
  <c r="R6" i="1"/>
  <c r="O6" i="1" s="1"/>
  <c r="L6" i="1" s="1"/>
  <c r="I6" i="1" s="1"/>
  <c r="F6" i="1" s="1"/>
  <c r="C6" i="1" s="1"/>
  <c r="Z29" i="1"/>
  <c r="AC29" i="1" s="1"/>
  <c r="AF29" i="1" s="1"/>
  <c r="Z9" i="1"/>
  <c r="AC9" i="1" s="1"/>
  <c r="AF9" i="1" s="1"/>
  <c r="W35" i="1"/>
  <c r="R33" i="1"/>
  <c r="O33" i="1" s="1"/>
  <c r="L33" i="1" s="1"/>
  <c r="I33" i="1" s="1"/>
  <c r="F33" i="1" s="1"/>
  <c r="C33" i="1" s="1"/>
  <c r="R21" i="1"/>
  <c r="O21" i="1" s="1"/>
  <c r="L21" i="1" s="1"/>
  <c r="I21" i="1" s="1"/>
  <c r="F21" i="1" s="1"/>
  <c r="C21" i="1" s="1"/>
  <c r="R17" i="1"/>
  <c r="O17" i="1" s="1"/>
  <c r="L17" i="1" s="1"/>
  <c r="I17" i="1" s="1"/>
  <c r="F17" i="1" s="1"/>
  <c r="C17" i="1" s="1"/>
  <c r="R5" i="1"/>
  <c r="O5" i="1" s="1"/>
  <c r="Z3" i="1"/>
  <c r="R32" i="1"/>
  <c r="O32" i="1" s="1"/>
  <c r="L32" i="1" s="1"/>
  <c r="I32" i="1" s="1"/>
  <c r="F32" i="1" s="1"/>
  <c r="C32" i="1" s="1"/>
  <c r="R24" i="1"/>
  <c r="O24" i="1" s="1"/>
  <c r="L24" i="1" s="1"/>
  <c r="I24" i="1" s="1"/>
  <c r="F24" i="1" s="1"/>
  <c r="C24" i="1" s="1"/>
  <c r="R20" i="1"/>
  <c r="O20" i="1" s="1"/>
  <c r="L20" i="1" s="1"/>
  <c r="I20" i="1" s="1"/>
  <c r="F20" i="1" s="1"/>
  <c r="C20" i="1" s="1"/>
  <c r="R16" i="1"/>
  <c r="O16" i="1" s="1"/>
  <c r="L16" i="1" s="1"/>
  <c r="I16" i="1" s="1"/>
  <c r="F16" i="1" s="1"/>
  <c r="C16" i="1" s="1"/>
  <c r="R12" i="1"/>
  <c r="O12" i="1" s="1"/>
  <c r="L12" i="1" s="1"/>
  <c r="I12" i="1" s="1"/>
  <c r="F12" i="1" s="1"/>
  <c r="C12" i="1" s="1"/>
  <c r="R4" i="1"/>
  <c r="O4" i="1" s="1"/>
  <c r="L4" i="1" s="1"/>
  <c r="I4" i="1" s="1"/>
  <c r="F4" i="1" s="1"/>
  <c r="C4" i="1" s="1"/>
  <c r="C34" i="2"/>
  <c r="T34" i="2"/>
  <c r="F34" i="2"/>
  <c r="I34" i="2"/>
  <c r="Q34" i="2"/>
  <c r="L34" i="2"/>
  <c r="W31" i="2"/>
  <c r="Z31" i="2" s="1"/>
  <c r="AC31" i="2" s="1"/>
  <c r="AF31" i="2" s="1"/>
  <c r="AF34" i="2" s="1"/>
  <c r="L5" i="1"/>
  <c r="I5" i="1" s="1"/>
  <c r="F5" i="1" s="1"/>
  <c r="C5" i="1" s="1"/>
  <c r="Z35" i="1" l="1"/>
  <c r="C35" i="1"/>
  <c r="O35" i="1"/>
  <c r="R35" i="1"/>
  <c r="AC3" i="1"/>
  <c r="F35" i="1"/>
  <c r="L35" i="1"/>
  <c r="I35" i="1"/>
  <c r="W34" i="2"/>
  <c r="AC34" i="2"/>
  <c r="Z34" i="2"/>
  <c r="AF3" i="1" l="1"/>
  <c r="AF35" i="1" s="1"/>
  <c r="AC35" i="1"/>
</calcChain>
</file>

<file path=xl/sharedStrings.xml><?xml version="1.0" encoding="utf-8"?>
<sst xmlns="http://schemas.openxmlformats.org/spreadsheetml/2006/main" count="108" uniqueCount="37">
  <si>
    <t>Číslo vlaku</t>
  </si>
  <si>
    <t>Cestující ve vlaku</t>
  </si>
  <si>
    <t>odjezd</t>
  </si>
  <si>
    <t>Výstup</t>
  </si>
  <si>
    <t>Nástup</t>
  </si>
  <si>
    <t>MALENOVICE</t>
  </si>
  <si>
    <t>U MLÝNA</t>
  </si>
  <si>
    <t>MALENOVICE zast.</t>
  </si>
  <si>
    <t>LOUKY</t>
  </si>
  <si>
    <t>PRŠTNÉ</t>
  </si>
  <si>
    <t>ZLÍN-STŘED</t>
  </si>
  <si>
    <t>DLOUHÁ</t>
  </si>
  <si>
    <t>PODVESNÁ</t>
  </si>
  <si>
    <t>PŘÍLUKY</t>
  </si>
  <si>
    <t>ŽELECHOVICE</t>
  </si>
  <si>
    <t>OTROKOVICE</t>
  </si>
  <si>
    <t>Příjezd</t>
  </si>
  <si>
    <t>Odjezd</t>
  </si>
  <si>
    <t>MALENOVICE ZAST.</t>
  </si>
  <si>
    <t xml:space="preserve"> </t>
  </si>
  <si>
    <t>Suma</t>
  </si>
  <si>
    <t>Zlín-Malenovice zast.</t>
  </si>
  <si>
    <t>Zlín-U Mlýna</t>
  </si>
  <si>
    <t>Zlín-Malenovice</t>
  </si>
  <si>
    <t>Zlín-Louky</t>
  </si>
  <si>
    <t>Zlín-Prštné</t>
  </si>
  <si>
    <t>Zlín-Dlouhá</t>
  </si>
  <si>
    <t>Zlín-Podvesná</t>
  </si>
  <si>
    <t>Zlín-Příluky</t>
  </si>
  <si>
    <t>Zlín-střed</t>
  </si>
  <si>
    <t>Vizovice &gt; Otrokovice</t>
  </si>
  <si>
    <t>Otrokovice &gt; Vizovice</t>
  </si>
  <si>
    <t>výstup</t>
  </si>
  <si>
    <t>nástup</t>
  </si>
  <si>
    <t>Směr</t>
  </si>
  <si>
    <t>Zastávka</t>
  </si>
  <si>
    <t>příjezd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</si>
</sst>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/>
    </xf>
    <xf numFmtId="0" fontId="2" fillId="0" borderId="0" xfId="0" applyFont="1"/>
    <xf numFmtId="0" fontId="2" fillId="3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164" fontId="0" fillId="7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4" borderId="6" xfId="0" applyFill="1" applyBorder="1" applyAlignment="1">
      <alignment horizontal="center" wrapText="1"/>
    </xf>
    <xf numFmtId="0" fontId="0" fillId="4" borderId="3" xfId="0" applyFill="1" applyBorder="1" applyAlignment="1">
      <alignment horizontal="center" wrapText="1"/>
    </xf>
    <xf numFmtId="0" fontId="2" fillId="6" borderId="4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5"/>
  <sheetViews>
    <sheetView workbookViewId="0">
      <pane xSplit="1" topLeftCell="E1" activePane="topRight" state="frozen"/>
      <selection pane="topRight" activeCell="AD35" sqref="AD35:AE35"/>
    </sheetView>
  </sheetViews>
  <sheetFormatPr defaultRowHeight="15" x14ac:dyDescent="0.25"/>
  <cols>
    <col min="1" max="2" width="10.28515625" style="1" bestFit="1" customWidth="1"/>
    <col min="3" max="3" width="9.140625" style="1" customWidth="1"/>
    <col min="4" max="32" width="9.140625" style="1"/>
  </cols>
  <sheetData>
    <row r="1" spans="1:32" x14ac:dyDescent="0.25">
      <c r="A1" s="24" t="s">
        <v>15</v>
      </c>
      <c r="B1" s="24"/>
      <c r="C1" s="25" t="s">
        <v>1</v>
      </c>
      <c r="D1" s="24" t="s">
        <v>7</v>
      </c>
      <c r="E1" s="24"/>
      <c r="F1" s="25" t="s">
        <v>1</v>
      </c>
      <c r="G1" s="24" t="s">
        <v>6</v>
      </c>
      <c r="H1" s="24"/>
      <c r="I1" s="25" t="s">
        <v>1</v>
      </c>
      <c r="J1" s="24" t="s">
        <v>5</v>
      </c>
      <c r="K1" s="24"/>
      <c r="L1" s="25" t="s">
        <v>1</v>
      </c>
      <c r="M1" s="24" t="s">
        <v>8</v>
      </c>
      <c r="N1" s="24"/>
      <c r="O1" s="25" t="s">
        <v>1</v>
      </c>
      <c r="P1" s="24" t="s">
        <v>9</v>
      </c>
      <c r="Q1" s="24"/>
      <c r="R1" s="25" t="s">
        <v>1</v>
      </c>
      <c r="S1" s="27" t="s">
        <v>10</v>
      </c>
      <c r="T1" s="28"/>
      <c r="U1" s="28"/>
      <c r="V1" s="29"/>
      <c r="W1" s="25" t="s">
        <v>1</v>
      </c>
      <c r="X1" s="24" t="s">
        <v>11</v>
      </c>
      <c r="Y1" s="24"/>
      <c r="Z1" s="25" t="s">
        <v>1</v>
      </c>
      <c r="AA1" s="24" t="s">
        <v>12</v>
      </c>
      <c r="AB1" s="24"/>
      <c r="AC1" s="25" t="s">
        <v>1</v>
      </c>
      <c r="AD1" s="24" t="s">
        <v>13</v>
      </c>
      <c r="AE1" s="24"/>
      <c r="AF1" s="25" t="s">
        <v>1</v>
      </c>
    </row>
    <row r="2" spans="1:32" x14ac:dyDescent="0.25">
      <c r="A2" s="2" t="s">
        <v>0</v>
      </c>
      <c r="B2" s="2" t="s">
        <v>2</v>
      </c>
      <c r="C2" s="26"/>
      <c r="D2" s="2" t="s">
        <v>3</v>
      </c>
      <c r="E2" s="2" t="s">
        <v>4</v>
      </c>
      <c r="F2" s="26"/>
      <c r="G2" s="2" t="s">
        <v>3</v>
      </c>
      <c r="H2" s="2" t="s">
        <v>4</v>
      </c>
      <c r="I2" s="26"/>
      <c r="J2" s="2" t="s">
        <v>3</v>
      </c>
      <c r="K2" s="2" t="s">
        <v>4</v>
      </c>
      <c r="L2" s="26"/>
      <c r="M2" s="2" t="s">
        <v>3</v>
      </c>
      <c r="N2" s="2" t="s">
        <v>4</v>
      </c>
      <c r="O2" s="26"/>
      <c r="P2" s="2" t="s">
        <v>3</v>
      </c>
      <c r="Q2" s="2" t="s">
        <v>4</v>
      </c>
      <c r="R2" s="26"/>
      <c r="S2" s="7" t="s">
        <v>16</v>
      </c>
      <c r="T2" s="7" t="s">
        <v>3</v>
      </c>
      <c r="U2" s="7" t="s">
        <v>4</v>
      </c>
      <c r="V2" s="7" t="s">
        <v>17</v>
      </c>
      <c r="W2" s="26"/>
      <c r="X2" s="2" t="s">
        <v>3</v>
      </c>
      <c r="Y2" s="2" t="s">
        <v>4</v>
      </c>
      <c r="Z2" s="26"/>
      <c r="AA2" s="2" t="s">
        <v>3</v>
      </c>
      <c r="AB2" s="2" t="s">
        <v>4</v>
      </c>
      <c r="AC2" s="26"/>
      <c r="AD2" s="2" t="s">
        <v>3</v>
      </c>
      <c r="AE2" s="2" t="s">
        <v>4</v>
      </c>
      <c r="AF2" s="26"/>
    </row>
    <row r="3" spans="1:32" x14ac:dyDescent="0.25">
      <c r="A3" s="19">
        <v>14201</v>
      </c>
      <c r="B3" s="20">
        <v>0.15138888888888888</v>
      </c>
      <c r="C3" s="19">
        <f t="shared" ref="C3:C34" si="0">F3+D3-E3</f>
        <v>0</v>
      </c>
      <c r="D3" s="19"/>
      <c r="E3" s="19"/>
      <c r="F3" s="19">
        <f t="shared" ref="F3:F34" si="1">I3+G3-H3</f>
        <v>0</v>
      </c>
      <c r="G3" s="19"/>
      <c r="H3" s="19"/>
      <c r="I3" s="19">
        <f t="shared" ref="I3:I34" si="2">L3+J3-K3</f>
        <v>0</v>
      </c>
      <c r="J3" s="19"/>
      <c r="K3" s="19"/>
      <c r="L3" s="19">
        <f t="shared" ref="L3:L34" si="3">O3+M3-N3</f>
        <v>0</v>
      </c>
      <c r="M3" s="19"/>
      <c r="N3" s="19"/>
      <c r="O3" s="19">
        <f t="shared" ref="O3:O34" si="4">R3+P3-Q3</f>
        <v>0</v>
      </c>
      <c r="P3" s="19"/>
      <c r="Q3" s="19"/>
      <c r="R3" s="19">
        <f t="shared" ref="R3:R34" si="5">W3+T3-U3</f>
        <v>0</v>
      </c>
      <c r="S3" s="20">
        <v>0.16180555555555556</v>
      </c>
      <c r="T3" s="19"/>
      <c r="U3" s="19"/>
      <c r="V3" s="20">
        <v>0.16388888888888889</v>
      </c>
      <c r="W3" s="19">
        <v>0</v>
      </c>
      <c r="X3" s="19"/>
      <c r="Y3" s="19"/>
      <c r="Z3" s="19">
        <f>W3-X3+Y3</f>
        <v>0</v>
      </c>
      <c r="AA3" s="19"/>
      <c r="AB3" s="19"/>
      <c r="AC3" s="19">
        <f t="shared" ref="AC3:AC33" si="6">Z3-AA3+AB3</f>
        <v>0</v>
      </c>
      <c r="AD3" s="19"/>
      <c r="AE3" s="19"/>
      <c r="AF3" s="19">
        <f>AC3-AD3+AE3</f>
        <v>0</v>
      </c>
    </row>
    <row r="4" spans="1:32" x14ac:dyDescent="0.25">
      <c r="A4" s="13">
        <v>14203</v>
      </c>
      <c r="B4" s="4">
        <v>0.19791666666666666</v>
      </c>
      <c r="C4" s="9">
        <f t="shared" si="0"/>
        <v>10</v>
      </c>
      <c r="D4" s="2">
        <v>1</v>
      </c>
      <c r="E4" s="2">
        <v>0</v>
      </c>
      <c r="F4" s="9">
        <f t="shared" si="1"/>
        <v>9</v>
      </c>
      <c r="G4" s="2">
        <v>0</v>
      </c>
      <c r="H4" s="2">
        <v>0</v>
      </c>
      <c r="I4" s="9">
        <f t="shared" si="2"/>
        <v>9</v>
      </c>
      <c r="J4" s="2">
        <v>0</v>
      </c>
      <c r="K4" s="2">
        <v>0</v>
      </c>
      <c r="L4" s="9">
        <f t="shared" si="3"/>
        <v>9</v>
      </c>
      <c r="M4" s="2">
        <v>0</v>
      </c>
      <c r="N4" s="2">
        <v>0</v>
      </c>
      <c r="O4" s="9">
        <f t="shared" si="4"/>
        <v>9</v>
      </c>
      <c r="P4" s="2">
        <v>1</v>
      </c>
      <c r="Q4" s="2">
        <v>1</v>
      </c>
      <c r="R4" s="9">
        <f t="shared" si="5"/>
        <v>9</v>
      </c>
      <c r="S4" s="10">
        <v>0.20972222222222223</v>
      </c>
      <c r="T4" s="2">
        <v>2</v>
      </c>
      <c r="U4" s="2">
        <v>4</v>
      </c>
      <c r="V4" s="10">
        <v>0.21041666666666667</v>
      </c>
      <c r="W4" s="9">
        <v>11</v>
      </c>
      <c r="X4" s="2">
        <v>0</v>
      </c>
      <c r="Y4" s="2">
        <v>1</v>
      </c>
      <c r="Z4" s="9">
        <f t="shared" ref="Z4:Z33" si="7">W4-X4+Y4</f>
        <v>12</v>
      </c>
      <c r="AA4" s="2">
        <v>4</v>
      </c>
      <c r="AB4" s="2">
        <v>2</v>
      </c>
      <c r="AC4" s="9">
        <f t="shared" si="6"/>
        <v>10</v>
      </c>
      <c r="AD4" s="2">
        <v>2</v>
      </c>
      <c r="AE4" s="2">
        <v>1</v>
      </c>
      <c r="AF4" s="9">
        <f t="shared" ref="AF4:AF33" si="8">AC4-AD4+AE4</f>
        <v>9</v>
      </c>
    </row>
    <row r="5" spans="1:32" x14ac:dyDescent="0.25">
      <c r="A5" s="13">
        <v>14207</v>
      </c>
      <c r="B5" s="4">
        <v>0.21805555555555556</v>
      </c>
      <c r="C5" s="9">
        <f t="shared" si="0"/>
        <v>12</v>
      </c>
      <c r="D5" s="2">
        <v>2</v>
      </c>
      <c r="E5" s="2">
        <v>0</v>
      </c>
      <c r="F5" s="9">
        <f t="shared" si="1"/>
        <v>10</v>
      </c>
      <c r="G5" s="2">
        <v>1</v>
      </c>
      <c r="H5" s="2">
        <v>3</v>
      </c>
      <c r="I5" s="9">
        <f t="shared" si="2"/>
        <v>12</v>
      </c>
      <c r="J5" s="2">
        <v>0</v>
      </c>
      <c r="K5" s="2">
        <v>1</v>
      </c>
      <c r="L5" s="9">
        <f t="shared" si="3"/>
        <v>13</v>
      </c>
      <c r="M5" s="2">
        <v>0</v>
      </c>
      <c r="N5" s="2">
        <v>0</v>
      </c>
      <c r="O5" s="9">
        <f t="shared" si="4"/>
        <v>13</v>
      </c>
      <c r="P5" s="2">
        <v>2</v>
      </c>
      <c r="Q5" s="2">
        <v>1</v>
      </c>
      <c r="R5" s="9">
        <f t="shared" si="5"/>
        <v>12</v>
      </c>
      <c r="S5" s="10">
        <v>0.23124999999999998</v>
      </c>
      <c r="T5" s="2">
        <v>6</v>
      </c>
      <c r="U5" s="2">
        <v>2</v>
      </c>
      <c r="V5" s="10">
        <v>0.24583333333333335</v>
      </c>
      <c r="W5" s="9">
        <v>8</v>
      </c>
      <c r="X5" s="2">
        <v>0</v>
      </c>
      <c r="Y5" s="2">
        <v>1</v>
      </c>
      <c r="Z5" s="9">
        <f t="shared" si="7"/>
        <v>9</v>
      </c>
      <c r="AA5" s="2">
        <v>1</v>
      </c>
      <c r="AB5" s="2">
        <v>0</v>
      </c>
      <c r="AC5" s="9">
        <f t="shared" si="6"/>
        <v>8</v>
      </c>
      <c r="AD5" s="2">
        <v>1</v>
      </c>
      <c r="AE5" s="2">
        <v>0</v>
      </c>
      <c r="AF5" s="9">
        <f t="shared" si="8"/>
        <v>7</v>
      </c>
    </row>
    <row r="6" spans="1:32" x14ac:dyDescent="0.25">
      <c r="A6" s="12">
        <v>14209</v>
      </c>
      <c r="B6" s="4">
        <v>0.24305555555555555</v>
      </c>
      <c r="C6" s="9">
        <f t="shared" si="0"/>
        <v>17</v>
      </c>
      <c r="D6" s="2">
        <v>1</v>
      </c>
      <c r="E6" s="2">
        <v>1</v>
      </c>
      <c r="F6" s="9">
        <f t="shared" si="1"/>
        <v>17</v>
      </c>
      <c r="G6" s="2">
        <v>1</v>
      </c>
      <c r="H6" s="2">
        <v>2</v>
      </c>
      <c r="I6" s="9">
        <f t="shared" si="2"/>
        <v>18</v>
      </c>
      <c r="J6" s="2"/>
      <c r="K6" s="2"/>
      <c r="L6" s="9">
        <f t="shared" si="3"/>
        <v>18</v>
      </c>
      <c r="M6" s="2">
        <v>0</v>
      </c>
      <c r="N6" s="2">
        <v>1</v>
      </c>
      <c r="O6" s="9">
        <f t="shared" si="4"/>
        <v>19</v>
      </c>
      <c r="P6" s="2">
        <v>1</v>
      </c>
      <c r="Q6" s="2">
        <v>1</v>
      </c>
      <c r="R6" s="9">
        <f t="shared" si="5"/>
        <v>19</v>
      </c>
      <c r="S6" s="10">
        <v>0.25625000000000003</v>
      </c>
      <c r="T6" s="2">
        <v>10</v>
      </c>
      <c r="U6" s="2">
        <v>3</v>
      </c>
      <c r="V6" s="10">
        <v>0.25972222222222224</v>
      </c>
      <c r="W6" s="9">
        <v>12</v>
      </c>
      <c r="X6" s="2">
        <v>1</v>
      </c>
      <c r="Y6" s="2">
        <v>1</v>
      </c>
      <c r="Z6" s="9">
        <f t="shared" si="7"/>
        <v>12</v>
      </c>
      <c r="AA6" s="2">
        <v>4</v>
      </c>
      <c r="AB6" s="2">
        <v>4</v>
      </c>
      <c r="AC6" s="9">
        <f t="shared" si="6"/>
        <v>12</v>
      </c>
      <c r="AD6" s="2">
        <v>0</v>
      </c>
      <c r="AE6" s="2">
        <v>1</v>
      </c>
      <c r="AF6" s="9">
        <f t="shared" si="8"/>
        <v>13</v>
      </c>
    </row>
    <row r="7" spans="1:32" x14ac:dyDescent="0.25">
      <c r="A7" s="12">
        <v>14211</v>
      </c>
      <c r="B7" s="3">
        <v>0.26111111111111113</v>
      </c>
      <c r="C7" s="9">
        <f t="shared" si="0"/>
        <v>35</v>
      </c>
      <c r="D7" s="2">
        <v>0</v>
      </c>
      <c r="E7" s="2">
        <v>0</v>
      </c>
      <c r="F7" s="9">
        <f t="shared" si="1"/>
        <v>35</v>
      </c>
      <c r="G7" s="2">
        <v>0</v>
      </c>
      <c r="H7" s="2">
        <v>0</v>
      </c>
      <c r="I7" s="9">
        <f t="shared" si="2"/>
        <v>35</v>
      </c>
      <c r="J7" s="2">
        <v>4</v>
      </c>
      <c r="K7" s="2">
        <v>0</v>
      </c>
      <c r="L7" s="9">
        <f t="shared" si="3"/>
        <v>31</v>
      </c>
      <c r="M7" s="2">
        <v>1</v>
      </c>
      <c r="N7" s="2">
        <v>0</v>
      </c>
      <c r="O7" s="9">
        <f t="shared" si="4"/>
        <v>30</v>
      </c>
      <c r="P7" s="2">
        <v>5</v>
      </c>
      <c r="Q7" s="2">
        <v>0</v>
      </c>
      <c r="R7" s="9">
        <f t="shared" si="5"/>
        <v>25</v>
      </c>
      <c r="S7" s="10">
        <v>0.27291666666666664</v>
      </c>
      <c r="T7" s="2">
        <v>15</v>
      </c>
      <c r="U7" s="2">
        <v>3</v>
      </c>
      <c r="V7" s="10">
        <v>0.28055555555555556</v>
      </c>
      <c r="W7" s="9">
        <v>13</v>
      </c>
      <c r="X7" s="2">
        <v>0</v>
      </c>
      <c r="Y7" s="2">
        <v>0</v>
      </c>
      <c r="Z7" s="9">
        <f t="shared" si="7"/>
        <v>13</v>
      </c>
      <c r="AA7" s="2">
        <v>1</v>
      </c>
      <c r="AB7" s="2">
        <v>0</v>
      </c>
      <c r="AC7" s="9">
        <f t="shared" si="6"/>
        <v>12</v>
      </c>
      <c r="AD7" s="2">
        <v>1</v>
      </c>
      <c r="AE7" s="2">
        <v>0</v>
      </c>
      <c r="AF7" s="9">
        <f t="shared" si="8"/>
        <v>11</v>
      </c>
    </row>
    <row r="8" spans="1:32" x14ac:dyDescent="0.25">
      <c r="A8" s="12">
        <v>14213</v>
      </c>
      <c r="B8" s="3">
        <v>0.28333333333333333</v>
      </c>
      <c r="C8" s="9">
        <f t="shared" si="0"/>
        <v>40</v>
      </c>
      <c r="D8" s="2">
        <v>3</v>
      </c>
      <c r="E8" s="2">
        <v>0</v>
      </c>
      <c r="F8" s="9">
        <f t="shared" si="1"/>
        <v>37</v>
      </c>
      <c r="G8" s="2">
        <v>0</v>
      </c>
      <c r="H8" s="2">
        <v>0</v>
      </c>
      <c r="I8" s="9">
        <f t="shared" si="2"/>
        <v>37</v>
      </c>
      <c r="J8" s="2">
        <v>0</v>
      </c>
      <c r="K8" s="2">
        <v>1</v>
      </c>
      <c r="L8" s="9">
        <f t="shared" si="3"/>
        <v>38</v>
      </c>
      <c r="M8" s="2">
        <v>0</v>
      </c>
      <c r="N8" s="2">
        <v>0</v>
      </c>
      <c r="O8" s="9">
        <f t="shared" si="4"/>
        <v>38</v>
      </c>
      <c r="P8" s="2">
        <v>4</v>
      </c>
      <c r="Q8" s="2">
        <v>0</v>
      </c>
      <c r="R8" s="9">
        <f t="shared" si="5"/>
        <v>34</v>
      </c>
      <c r="S8" s="10">
        <v>0.2951388888888889</v>
      </c>
      <c r="T8" s="2">
        <v>18</v>
      </c>
      <c r="U8" s="2">
        <v>6</v>
      </c>
      <c r="V8" s="10">
        <v>0.30138888888888887</v>
      </c>
      <c r="W8" s="9">
        <v>22</v>
      </c>
      <c r="X8" s="2">
        <v>1</v>
      </c>
      <c r="Y8" s="2">
        <v>2</v>
      </c>
      <c r="Z8" s="9">
        <f t="shared" si="7"/>
        <v>23</v>
      </c>
      <c r="AA8" s="2">
        <v>6</v>
      </c>
      <c r="AB8" s="2">
        <v>3</v>
      </c>
      <c r="AC8" s="9">
        <f t="shared" si="6"/>
        <v>20</v>
      </c>
      <c r="AD8" s="2">
        <v>1</v>
      </c>
      <c r="AE8" s="2">
        <v>0</v>
      </c>
      <c r="AF8" s="9">
        <f t="shared" si="8"/>
        <v>19</v>
      </c>
    </row>
    <row r="9" spans="1:32" x14ac:dyDescent="0.25">
      <c r="A9" s="12">
        <v>14251</v>
      </c>
      <c r="B9" s="3">
        <v>0.30416666666666664</v>
      </c>
      <c r="C9" s="9">
        <f t="shared" si="0"/>
        <v>17</v>
      </c>
      <c r="D9" s="2">
        <v>0</v>
      </c>
      <c r="E9" s="2">
        <v>0</v>
      </c>
      <c r="F9" s="9">
        <f t="shared" si="1"/>
        <v>17</v>
      </c>
      <c r="G9" s="2">
        <v>0</v>
      </c>
      <c r="H9" s="2">
        <v>0</v>
      </c>
      <c r="I9" s="9">
        <f t="shared" si="2"/>
        <v>17</v>
      </c>
      <c r="J9" s="2">
        <v>0</v>
      </c>
      <c r="K9" s="2">
        <v>0</v>
      </c>
      <c r="L9" s="9">
        <f t="shared" si="3"/>
        <v>17</v>
      </c>
      <c r="M9" s="2">
        <v>0</v>
      </c>
      <c r="N9" s="2">
        <v>1</v>
      </c>
      <c r="O9" s="9">
        <f t="shared" si="4"/>
        <v>18</v>
      </c>
      <c r="P9" s="2">
        <v>0</v>
      </c>
      <c r="Q9" s="2">
        <v>0</v>
      </c>
      <c r="R9" s="9">
        <f t="shared" si="5"/>
        <v>18</v>
      </c>
      <c r="S9" s="10">
        <v>0.31597222222222221</v>
      </c>
      <c r="T9" s="2">
        <v>18</v>
      </c>
      <c r="U9" s="6"/>
      <c r="V9" s="8"/>
      <c r="W9" s="9">
        <v>0</v>
      </c>
      <c r="X9" s="6"/>
      <c r="Y9" s="6"/>
      <c r="Z9" s="9">
        <f t="shared" si="7"/>
        <v>0</v>
      </c>
      <c r="AA9" s="6"/>
      <c r="AB9" s="6"/>
      <c r="AC9" s="9">
        <f t="shared" si="6"/>
        <v>0</v>
      </c>
      <c r="AD9" s="6"/>
      <c r="AE9" s="6"/>
      <c r="AF9" s="9">
        <f t="shared" si="8"/>
        <v>0</v>
      </c>
    </row>
    <row r="10" spans="1:32" x14ac:dyDescent="0.25">
      <c r="A10" s="12">
        <v>14215</v>
      </c>
      <c r="B10" s="3">
        <v>0.32291666666666669</v>
      </c>
      <c r="C10" s="9">
        <f t="shared" si="0"/>
        <v>24</v>
      </c>
      <c r="D10" s="2"/>
      <c r="E10" s="2"/>
      <c r="F10" s="9">
        <f t="shared" si="1"/>
        <v>24</v>
      </c>
      <c r="G10" s="2"/>
      <c r="H10" s="2"/>
      <c r="I10" s="9">
        <f t="shared" si="2"/>
        <v>24</v>
      </c>
      <c r="J10" s="2">
        <v>2</v>
      </c>
      <c r="K10" s="2">
        <v>1</v>
      </c>
      <c r="L10" s="9">
        <f t="shared" si="3"/>
        <v>23</v>
      </c>
      <c r="M10" s="2">
        <v>1</v>
      </c>
      <c r="N10" s="2">
        <v>0</v>
      </c>
      <c r="O10" s="9">
        <f t="shared" si="4"/>
        <v>22</v>
      </c>
      <c r="P10" s="2">
        <v>0</v>
      </c>
      <c r="Q10" s="2">
        <v>0</v>
      </c>
      <c r="R10" s="9">
        <f t="shared" si="5"/>
        <v>22</v>
      </c>
      <c r="S10" s="10">
        <v>0.33402777777777781</v>
      </c>
      <c r="T10" s="2">
        <v>12</v>
      </c>
      <c r="U10" s="2">
        <v>0</v>
      </c>
      <c r="V10" s="10">
        <v>0.3347222222222222</v>
      </c>
      <c r="W10" s="9">
        <v>10</v>
      </c>
      <c r="X10" s="2">
        <v>4</v>
      </c>
      <c r="Y10" s="2">
        <v>1</v>
      </c>
      <c r="Z10" s="9">
        <f t="shared" si="7"/>
        <v>7</v>
      </c>
      <c r="AA10" s="2">
        <v>2</v>
      </c>
      <c r="AB10" s="2">
        <v>1</v>
      </c>
      <c r="AC10" s="9">
        <f t="shared" si="6"/>
        <v>6</v>
      </c>
      <c r="AD10" s="2">
        <v>1</v>
      </c>
      <c r="AE10" s="2">
        <v>0</v>
      </c>
      <c r="AF10" s="9">
        <f t="shared" si="8"/>
        <v>5</v>
      </c>
    </row>
    <row r="11" spans="1:32" x14ac:dyDescent="0.25">
      <c r="A11" s="12">
        <v>14253</v>
      </c>
      <c r="B11" s="3">
        <v>0.34583333333333338</v>
      </c>
      <c r="C11" s="9">
        <f t="shared" si="0"/>
        <v>21</v>
      </c>
      <c r="D11" s="2">
        <v>0</v>
      </c>
      <c r="E11" s="2">
        <v>0</v>
      </c>
      <c r="F11" s="9">
        <f t="shared" si="1"/>
        <v>21</v>
      </c>
      <c r="G11" s="2">
        <v>0</v>
      </c>
      <c r="H11" s="2">
        <v>0</v>
      </c>
      <c r="I11" s="9">
        <f t="shared" si="2"/>
        <v>21</v>
      </c>
      <c r="J11" s="2">
        <v>1</v>
      </c>
      <c r="K11" s="2">
        <v>0</v>
      </c>
      <c r="L11" s="9">
        <f t="shared" si="3"/>
        <v>20</v>
      </c>
      <c r="M11" s="2">
        <v>0</v>
      </c>
      <c r="N11" s="2">
        <v>0</v>
      </c>
      <c r="O11" s="9">
        <f t="shared" si="4"/>
        <v>20</v>
      </c>
      <c r="P11" s="2">
        <v>5</v>
      </c>
      <c r="Q11" s="2">
        <v>0</v>
      </c>
      <c r="R11" s="9">
        <f t="shared" si="5"/>
        <v>15</v>
      </c>
      <c r="S11" s="10">
        <v>0.3576388888888889</v>
      </c>
      <c r="T11" s="2">
        <v>15</v>
      </c>
      <c r="U11" s="6"/>
      <c r="V11" s="8"/>
      <c r="W11" s="9">
        <v>0</v>
      </c>
      <c r="X11" s="6"/>
      <c r="Y11" s="6"/>
      <c r="Z11" s="9">
        <f t="shared" si="7"/>
        <v>0</v>
      </c>
      <c r="AA11" s="6"/>
      <c r="AB11" s="6"/>
      <c r="AC11" s="9">
        <f t="shared" si="6"/>
        <v>0</v>
      </c>
      <c r="AD11" s="6"/>
      <c r="AE11" s="6"/>
      <c r="AF11" s="9">
        <f t="shared" si="8"/>
        <v>0</v>
      </c>
    </row>
    <row r="12" spans="1:32" x14ac:dyDescent="0.25">
      <c r="A12" s="12">
        <v>14217</v>
      </c>
      <c r="B12" s="3">
        <v>0.3576388888888889</v>
      </c>
      <c r="C12" s="9">
        <f t="shared" si="0"/>
        <v>17</v>
      </c>
      <c r="D12" s="2">
        <v>2</v>
      </c>
      <c r="E12" s="2">
        <v>0</v>
      </c>
      <c r="F12" s="9">
        <f t="shared" si="1"/>
        <v>15</v>
      </c>
      <c r="G12" s="2">
        <v>0</v>
      </c>
      <c r="H12" s="2">
        <v>4</v>
      </c>
      <c r="I12" s="9">
        <f t="shared" si="2"/>
        <v>19</v>
      </c>
      <c r="J12" s="2">
        <v>0</v>
      </c>
      <c r="K12" s="2">
        <v>0</v>
      </c>
      <c r="L12" s="9">
        <f t="shared" si="3"/>
        <v>19</v>
      </c>
      <c r="M12" s="2">
        <v>1</v>
      </c>
      <c r="N12" s="2">
        <v>0</v>
      </c>
      <c r="O12" s="9">
        <f t="shared" si="4"/>
        <v>18</v>
      </c>
      <c r="P12" s="2">
        <v>0</v>
      </c>
      <c r="Q12" s="2">
        <v>0</v>
      </c>
      <c r="R12" s="9">
        <f t="shared" si="5"/>
        <v>18</v>
      </c>
      <c r="S12" s="10">
        <v>0.36944444444444446</v>
      </c>
      <c r="T12" s="2">
        <v>8</v>
      </c>
      <c r="U12" s="2">
        <v>5</v>
      </c>
      <c r="V12" s="10">
        <v>0.37013888888888885</v>
      </c>
      <c r="W12" s="9">
        <v>15</v>
      </c>
      <c r="X12" s="2">
        <v>1</v>
      </c>
      <c r="Y12" s="2">
        <v>6</v>
      </c>
      <c r="Z12" s="9">
        <f t="shared" si="7"/>
        <v>20</v>
      </c>
      <c r="AA12" s="2">
        <v>5</v>
      </c>
      <c r="AB12" s="2">
        <v>0</v>
      </c>
      <c r="AC12" s="9">
        <f t="shared" si="6"/>
        <v>15</v>
      </c>
      <c r="AD12" s="2">
        <v>1</v>
      </c>
      <c r="AE12" s="2">
        <v>0</v>
      </c>
      <c r="AF12" s="9">
        <f t="shared" si="8"/>
        <v>14</v>
      </c>
    </row>
    <row r="13" spans="1:32" x14ac:dyDescent="0.25">
      <c r="A13" s="12">
        <v>14255</v>
      </c>
      <c r="B13" s="3">
        <v>0.40972222222222227</v>
      </c>
      <c r="C13" s="9">
        <f t="shared" si="0"/>
        <v>18</v>
      </c>
      <c r="D13" s="2"/>
      <c r="E13" s="2"/>
      <c r="F13" s="9">
        <f t="shared" si="1"/>
        <v>18</v>
      </c>
      <c r="G13" s="2"/>
      <c r="H13" s="2"/>
      <c r="I13" s="9">
        <f t="shared" si="2"/>
        <v>18</v>
      </c>
      <c r="J13" s="2">
        <v>0</v>
      </c>
      <c r="K13" s="2">
        <v>0</v>
      </c>
      <c r="L13" s="9">
        <f t="shared" si="3"/>
        <v>18</v>
      </c>
      <c r="M13" s="2">
        <v>0</v>
      </c>
      <c r="N13" s="2">
        <v>0</v>
      </c>
      <c r="O13" s="9">
        <f t="shared" si="4"/>
        <v>18</v>
      </c>
      <c r="P13" s="2">
        <v>1</v>
      </c>
      <c r="Q13" s="2">
        <v>0</v>
      </c>
      <c r="R13" s="9">
        <f t="shared" si="5"/>
        <v>17</v>
      </c>
      <c r="S13" s="10">
        <v>0.4201388888888889</v>
      </c>
      <c r="T13" s="2">
        <v>17</v>
      </c>
      <c r="U13" s="6"/>
      <c r="V13" s="8"/>
      <c r="W13" s="9">
        <v>0</v>
      </c>
      <c r="X13" s="6"/>
      <c r="Y13" s="6"/>
      <c r="Z13" s="9">
        <f t="shared" si="7"/>
        <v>0</v>
      </c>
      <c r="AA13" s="6"/>
      <c r="AB13" s="6"/>
      <c r="AC13" s="9">
        <f t="shared" si="6"/>
        <v>0</v>
      </c>
      <c r="AD13" s="6"/>
      <c r="AE13" s="6"/>
      <c r="AF13" s="9">
        <f t="shared" si="8"/>
        <v>0</v>
      </c>
    </row>
    <row r="14" spans="1:32" x14ac:dyDescent="0.25">
      <c r="A14" s="12">
        <v>14219</v>
      </c>
      <c r="B14" s="3">
        <v>0.4291666666666667</v>
      </c>
      <c r="C14" s="9">
        <f t="shared" si="0"/>
        <v>14</v>
      </c>
      <c r="D14" s="2">
        <v>0</v>
      </c>
      <c r="E14" s="2">
        <v>0</v>
      </c>
      <c r="F14" s="9">
        <f t="shared" si="1"/>
        <v>14</v>
      </c>
      <c r="G14" s="2">
        <v>0</v>
      </c>
      <c r="H14" s="2">
        <v>0</v>
      </c>
      <c r="I14" s="9">
        <f t="shared" si="2"/>
        <v>14</v>
      </c>
      <c r="J14" s="2">
        <v>0</v>
      </c>
      <c r="K14" s="2">
        <v>0</v>
      </c>
      <c r="L14" s="9">
        <f t="shared" si="3"/>
        <v>14</v>
      </c>
      <c r="M14" s="2">
        <v>0</v>
      </c>
      <c r="N14" s="2">
        <v>1</v>
      </c>
      <c r="O14" s="9">
        <f t="shared" si="4"/>
        <v>15</v>
      </c>
      <c r="P14" s="2">
        <v>4</v>
      </c>
      <c r="Q14" s="2">
        <v>0</v>
      </c>
      <c r="R14" s="9">
        <f t="shared" si="5"/>
        <v>11</v>
      </c>
      <c r="S14" s="10">
        <v>0.44027777777777777</v>
      </c>
      <c r="T14" s="2">
        <v>7</v>
      </c>
      <c r="U14" s="2">
        <v>6</v>
      </c>
      <c r="V14" s="10">
        <v>0.44097222222222227</v>
      </c>
      <c r="W14" s="9">
        <v>10</v>
      </c>
      <c r="X14" s="2">
        <v>0</v>
      </c>
      <c r="Y14" s="2">
        <v>1</v>
      </c>
      <c r="Z14" s="9">
        <f t="shared" si="7"/>
        <v>11</v>
      </c>
      <c r="AA14" s="2">
        <v>1</v>
      </c>
      <c r="AB14" s="2">
        <v>3</v>
      </c>
      <c r="AC14" s="9">
        <f t="shared" si="6"/>
        <v>13</v>
      </c>
      <c r="AD14" s="2">
        <v>2</v>
      </c>
      <c r="AE14" s="2">
        <v>0</v>
      </c>
      <c r="AF14" s="9">
        <f t="shared" si="8"/>
        <v>11</v>
      </c>
    </row>
    <row r="15" spans="1:32" x14ac:dyDescent="0.25">
      <c r="A15" s="12">
        <v>14221</v>
      </c>
      <c r="B15" s="3">
        <v>0.4465277777777778</v>
      </c>
      <c r="C15" s="9">
        <f t="shared" si="0"/>
        <v>8</v>
      </c>
      <c r="D15" s="2">
        <v>2</v>
      </c>
      <c r="E15" s="2">
        <v>0</v>
      </c>
      <c r="F15" s="9">
        <f t="shared" si="1"/>
        <v>6</v>
      </c>
      <c r="G15" s="2">
        <v>0</v>
      </c>
      <c r="H15" s="2">
        <v>0</v>
      </c>
      <c r="I15" s="9">
        <f t="shared" si="2"/>
        <v>6</v>
      </c>
      <c r="J15" s="2">
        <v>0</v>
      </c>
      <c r="K15" s="2">
        <v>0</v>
      </c>
      <c r="L15" s="9">
        <f t="shared" si="3"/>
        <v>6</v>
      </c>
      <c r="M15" s="2">
        <v>0</v>
      </c>
      <c r="N15" s="2">
        <v>0</v>
      </c>
      <c r="O15" s="9">
        <f t="shared" si="4"/>
        <v>6</v>
      </c>
      <c r="P15" s="2">
        <v>0</v>
      </c>
      <c r="Q15" s="2">
        <v>0</v>
      </c>
      <c r="R15" s="9">
        <f t="shared" si="5"/>
        <v>6</v>
      </c>
      <c r="S15" s="10">
        <v>0.45833333333333331</v>
      </c>
      <c r="T15" s="2">
        <v>6</v>
      </c>
      <c r="U15" s="6"/>
      <c r="V15" s="8"/>
      <c r="W15" s="9">
        <v>0</v>
      </c>
      <c r="X15" s="6"/>
      <c r="Y15" s="6"/>
      <c r="Z15" s="9">
        <f t="shared" si="7"/>
        <v>0</v>
      </c>
      <c r="AA15" s="6"/>
      <c r="AB15" s="6"/>
      <c r="AC15" s="9">
        <f t="shared" si="6"/>
        <v>0</v>
      </c>
      <c r="AD15" s="6"/>
      <c r="AE15" s="6"/>
      <c r="AF15" s="9">
        <f t="shared" si="8"/>
        <v>0</v>
      </c>
    </row>
    <row r="16" spans="1:32" x14ac:dyDescent="0.25">
      <c r="A16" s="12">
        <v>14223</v>
      </c>
      <c r="B16" s="3">
        <v>0.48958333333333331</v>
      </c>
      <c r="C16" s="9">
        <f t="shared" si="0"/>
        <v>21</v>
      </c>
      <c r="D16" s="2"/>
      <c r="E16" s="2"/>
      <c r="F16" s="9">
        <f t="shared" si="1"/>
        <v>21</v>
      </c>
      <c r="G16" s="2"/>
      <c r="H16" s="2"/>
      <c r="I16" s="9">
        <f t="shared" si="2"/>
        <v>21</v>
      </c>
      <c r="J16" s="2">
        <v>0</v>
      </c>
      <c r="K16" s="2">
        <v>0</v>
      </c>
      <c r="L16" s="9">
        <f t="shared" si="3"/>
        <v>21</v>
      </c>
      <c r="M16" s="2">
        <v>0</v>
      </c>
      <c r="N16" s="2">
        <v>0</v>
      </c>
      <c r="O16" s="9">
        <f t="shared" si="4"/>
        <v>21</v>
      </c>
      <c r="P16" s="2">
        <v>1</v>
      </c>
      <c r="Q16" s="2">
        <v>0</v>
      </c>
      <c r="R16" s="9">
        <f t="shared" si="5"/>
        <v>20</v>
      </c>
      <c r="S16" s="10">
        <v>0.4993055555555555</v>
      </c>
      <c r="T16" s="2">
        <v>20</v>
      </c>
      <c r="U16" s="2">
        <v>8</v>
      </c>
      <c r="V16" s="10">
        <v>0.50416666666666665</v>
      </c>
      <c r="W16" s="9">
        <v>8</v>
      </c>
      <c r="X16" s="2">
        <v>0</v>
      </c>
      <c r="Y16" s="2">
        <v>0</v>
      </c>
      <c r="Z16" s="9">
        <f t="shared" si="7"/>
        <v>8</v>
      </c>
      <c r="AA16" s="2">
        <v>5</v>
      </c>
      <c r="AB16" s="2">
        <v>2</v>
      </c>
      <c r="AC16" s="9">
        <f t="shared" si="6"/>
        <v>5</v>
      </c>
      <c r="AD16" s="2">
        <v>0</v>
      </c>
      <c r="AE16" s="2">
        <v>1</v>
      </c>
      <c r="AF16" s="9">
        <f t="shared" si="8"/>
        <v>6</v>
      </c>
    </row>
    <row r="17" spans="1:32" x14ac:dyDescent="0.25">
      <c r="A17" s="12">
        <v>14257</v>
      </c>
      <c r="B17" s="3">
        <v>0.51250000000000007</v>
      </c>
      <c r="C17" s="9">
        <f t="shared" si="0"/>
        <v>19</v>
      </c>
      <c r="D17" s="2">
        <v>0</v>
      </c>
      <c r="E17" s="2">
        <v>1</v>
      </c>
      <c r="F17" s="9">
        <f t="shared" si="1"/>
        <v>20</v>
      </c>
      <c r="G17" s="2">
        <v>2</v>
      </c>
      <c r="H17" s="2">
        <v>1</v>
      </c>
      <c r="I17" s="9">
        <f t="shared" si="2"/>
        <v>19</v>
      </c>
      <c r="J17" s="2">
        <v>1</v>
      </c>
      <c r="K17" s="2">
        <v>0</v>
      </c>
      <c r="L17" s="9">
        <f t="shared" si="3"/>
        <v>18</v>
      </c>
      <c r="M17" s="2">
        <v>1</v>
      </c>
      <c r="N17" s="2">
        <v>0</v>
      </c>
      <c r="O17" s="9">
        <f t="shared" si="4"/>
        <v>17</v>
      </c>
      <c r="P17" s="2">
        <v>2</v>
      </c>
      <c r="Q17" s="2">
        <v>0</v>
      </c>
      <c r="R17" s="9">
        <f t="shared" si="5"/>
        <v>15</v>
      </c>
      <c r="S17" s="10">
        <v>0.52430555555555558</v>
      </c>
      <c r="T17" s="2">
        <v>15</v>
      </c>
      <c r="U17" s="6"/>
      <c r="V17" s="8"/>
      <c r="W17" s="9">
        <v>0</v>
      </c>
      <c r="X17" s="6"/>
      <c r="Y17" s="6"/>
      <c r="Z17" s="9">
        <f t="shared" si="7"/>
        <v>0</v>
      </c>
      <c r="AA17" s="6"/>
      <c r="AB17" s="6"/>
      <c r="AC17" s="9">
        <f t="shared" si="6"/>
        <v>0</v>
      </c>
      <c r="AD17" s="6"/>
      <c r="AE17" s="6"/>
      <c r="AF17" s="9">
        <f t="shared" si="8"/>
        <v>0</v>
      </c>
    </row>
    <row r="18" spans="1:32" x14ac:dyDescent="0.25">
      <c r="A18" s="12">
        <v>14225</v>
      </c>
      <c r="B18" s="3">
        <v>0.52430555555555558</v>
      </c>
      <c r="C18" s="9">
        <f t="shared" si="0"/>
        <v>20</v>
      </c>
      <c r="D18" s="2">
        <v>3</v>
      </c>
      <c r="E18" s="2">
        <v>0</v>
      </c>
      <c r="F18" s="9">
        <f t="shared" si="1"/>
        <v>17</v>
      </c>
      <c r="G18" s="2">
        <v>0</v>
      </c>
      <c r="H18" s="2">
        <v>0</v>
      </c>
      <c r="I18" s="9">
        <f t="shared" si="2"/>
        <v>17</v>
      </c>
      <c r="J18" s="2">
        <v>0</v>
      </c>
      <c r="K18" s="2">
        <v>3</v>
      </c>
      <c r="L18" s="9">
        <f t="shared" si="3"/>
        <v>20</v>
      </c>
      <c r="M18" s="2">
        <v>1</v>
      </c>
      <c r="N18" s="2">
        <v>0</v>
      </c>
      <c r="O18" s="9">
        <f t="shared" si="4"/>
        <v>19</v>
      </c>
      <c r="P18" s="2">
        <v>1</v>
      </c>
      <c r="Q18" s="2">
        <v>1</v>
      </c>
      <c r="R18" s="9">
        <f t="shared" si="5"/>
        <v>19</v>
      </c>
      <c r="S18" s="10">
        <v>0.53611111111111109</v>
      </c>
      <c r="T18" s="2">
        <v>2</v>
      </c>
      <c r="U18" s="2">
        <v>5</v>
      </c>
      <c r="V18" s="10">
        <v>0.53680555555555554</v>
      </c>
      <c r="W18" s="9">
        <v>22</v>
      </c>
      <c r="X18" s="2">
        <v>1</v>
      </c>
      <c r="Y18" s="2">
        <v>1</v>
      </c>
      <c r="Z18" s="9">
        <f t="shared" si="7"/>
        <v>22</v>
      </c>
      <c r="AA18" s="2">
        <v>2</v>
      </c>
      <c r="AB18" s="2">
        <v>6</v>
      </c>
      <c r="AC18" s="9">
        <f t="shared" si="6"/>
        <v>26</v>
      </c>
      <c r="AD18" s="2">
        <v>5</v>
      </c>
      <c r="AE18" s="2">
        <v>1</v>
      </c>
      <c r="AF18" s="9">
        <f t="shared" si="8"/>
        <v>22</v>
      </c>
    </row>
    <row r="19" spans="1:32" x14ac:dyDescent="0.25">
      <c r="A19" s="12">
        <v>14259</v>
      </c>
      <c r="B19" s="3">
        <v>0.5541666666666667</v>
      </c>
      <c r="C19" s="9">
        <f t="shared" si="0"/>
        <v>13</v>
      </c>
      <c r="D19" s="2">
        <v>0</v>
      </c>
      <c r="E19" s="2">
        <v>0</v>
      </c>
      <c r="F19" s="9">
        <f t="shared" si="1"/>
        <v>13</v>
      </c>
      <c r="G19" s="2">
        <v>1</v>
      </c>
      <c r="H19" s="2">
        <v>0</v>
      </c>
      <c r="I19" s="9">
        <f t="shared" si="2"/>
        <v>12</v>
      </c>
      <c r="J19" s="2">
        <v>1</v>
      </c>
      <c r="K19" s="2">
        <v>0</v>
      </c>
      <c r="L19" s="9">
        <f t="shared" si="3"/>
        <v>11</v>
      </c>
      <c r="M19" s="2">
        <v>0</v>
      </c>
      <c r="N19" s="2">
        <v>0</v>
      </c>
      <c r="O19" s="9">
        <f t="shared" si="4"/>
        <v>11</v>
      </c>
      <c r="P19" s="2">
        <v>0</v>
      </c>
      <c r="Q19" s="2">
        <v>0</v>
      </c>
      <c r="R19" s="9">
        <f t="shared" si="5"/>
        <v>11</v>
      </c>
      <c r="S19" s="10">
        <v>0.56736111111111109</v>
      </c>
      <c r="T19" s="2">
        <v>11</v>
      </c>
      <c r="U19" s="6"/>
      <c r="V19" s="8"/>
      <c r="W19" s="9">
        <v>0</v>
      </c>
      <c r="X19" s="6"/>
      <c r="Y19" s="6"/>
      <c r="Z19" s="9">
        <f t="shared" si="7"/>
        <v>0</v>
      </c>
      <c r="AA19" s="6"/>
      <c r="AB19" s="6"/>
      <c r="AC19" s="9">
        <f t="shared" si="6"/>
        <v>0</v>
      </c>
      <c r="AD19" s="6"/>
      <c r="AE19" s="6"/>
      <c r="AF19" s="9">
        <f t="shared" si="8"/>
        <v>0</v>
      </c>
    </row>
    <row r="20" spans="1:32" x14ac:dyDescent="0.25">
      <c r="A20" s="12">
        <v>14229</v>
      </c>
      <c r="B20" s="3">
        <v>0.57638888888888895</v>
      </c>
      <c r="C20" s="9">
        <f t="shared" si="0"/>
        <v>22</v>
      </c>
      <c r="D20" s="2"/>
      <c r="E20" s="2"/>
      <c r="F20" s="9">
        <f t="shared" si="1"/>
        <v>22</v>
      </c>
      <c r="G20" s="2"/>
      <c r="H20" s="2"/>
      <c r="I20" s="9">
        <f t="shared" si="2"/>
        <v>22</v>
      </c>
      <c r="J20" s="2">
        <v>0</v>
      </c>
      <c r="K20" s="2">
        <v>1</v>
      </c>
      <c r="L20" s="9">
        <f t="shared" si="3"/>
        <v>23</v>
      </c>
      <c r="M20" s="2">
        <v>0</v>
      </c>
      <c r="N20" s="2">
        <v>0</v>
      </c>
      <c r="O20" s="9">
        <f t="shared" si="4"/>
        <v>23</v>
      </c>
      <c r="P20" s="2">
        <v>2</v>
      </c>
      <c r="Q20" s="2">
        <v>0</v>
      </c>
      <c r="R20" s="9">
        <f t="shared" si="5"/>
        <v>21</v>
      </c>
      <c r="S20" s="10">
        <v>0.58680555555555558</v>
      </c>
      <c r="T20" s="2">
        <v>16</v>
      </c>
      <c r="U20" s="2">
        <v>10</v>
      </c>
      <c r="V20" s="10">
        <v>0.59236111111111112</v>
      </c>
      <c r="W20" s="9">
        <v>15</v>
      </c>
      <c r="X20" s="2">
        <v>0</v>
      </c>
      <c r="Y20" s="2">
        <v>2</v>
      </c>
      <c r="Z20" s="9">
        <f t="shared" si="7"/>
        <v>17</v>
      </c>
      <c r="AA20" s="2">
        <v>5</v>
      </c>
      <c r="AB20" s="2">
        <v>4</v>
      </c>
      <c r="AC20" s="9">
        <f t="shared" si="6"/>
        <v>16</v>
      </c>
      <c r="AD20" s="2">
        <v>0</v>
      </c>
      <c r="AE20" s="2">
        <v>0</v>
      </c>
      <c r="AF20" s="9">
        <f t="shared" si="8"/>
        <v>16</v>
      </c>
    </row>
    <row r="21" spans="1:32" x14ac:dyDescent="0.25">
      <c r="A21" s="12">
        <v>14231</v>
      </c>
      <c r="B21" s="3">
        <v>0.59583333333333333</v>
      </c>
      <c r="C21" s="9">
        <f t="shared" si="0"/>
        <v>36</v>
      </c>
      <c r="D21" s="2">
        <v>0</v>
      </c>
      <c r="E21" s="2">
        <v>1</v>
      </c>
      <c r="F21" s="9">
        <f t="shared" si="1"/>
        <v>37</v>
      </c>
      <c r="G21" s="2">
        <v>2</v>
      </c>
      <c r="H21" s="2">
        <v>0</v>
      </c>
      <c r="I21" s="9">
        <f t="shared" si="2"/>
        <v>35</v>
      </c>
      <c r="J21" s="2">
        <v>1</v>
      </c>
      <c r="K21" s="2">
        <v>1</v>
      </c>
      <c r="L21" s="9">
        <f t="shared" si="3"/>
        <v>35</v>
      </c>
      <c r="M21" s="2">
        <v>0</v>
      </c>
      <c r="N21" s="2">
        <v>0</v>
      </c>
      <c r="O21" s="9">
        <f t="shared" si="4"/>
        <v>35</v>
      </c>
      <c r="P21" s="2">
        <v>6</v>
      </c>
      <c r="Q21" s="2">
        <v>5</v>
      </c>
      <c r="R21" s="9">
        <f t="shared" si="5"/>
        <v>34</v>
      </c>
      <c r="S21" s="10">
        <v>0.60763888888888895</v>
      </c>
      <c r="T21" s="2">
        <v>16</v>
      </c>
      <c r="U21" s="2">
        <v>8</v>
      </c>
      <c r="V21" s="10">
        <v>0.61388888888888882</v>
      </c>
      <c r="W21" s="9">
        <v>26</v>
      </c>
      <c r="X21" s="2">
        <v>6</v>
      </c>
      <c r="Y21" s="2">
        <v>7</v>
      </c>
      <c r="Z21" s="9">
        <f t="shared" si="7"/>
        <v>27</v>
      </c>
      <c r="AA21" s="2">
        <v>3</v>
      </c>
      <c r="AB21" s="2">
        <v>7</v>
      </c>
      <c r="AC21" s="9">
        <f t="shared" si="6"/>
        <v>31</v>
      </c>
      <c r="AD21" s="2">
        <v>2</v>
      </c>
      <c r="AE21" s="2">
        <v>0</v>
      </c>
      <c r="AF21" s="9">
        <f t="shared" si="8"/>
        <v>29</v>
      </c>
    </row>
    <row r="22" spans="1:32" x14ac:dyDescent="0.25">
      <c r="A22" s="12">
        <v>14261</v>
      </c>
      <c r="B22" s="3">
        <v>0.61458333333333337</v>
      </c>
      <c r="C22" s="9">
        <f t="shared" si="0"/>
        <v>16</v>
      </c>
      <c r="D22" s="2"/>
      <c r="E22" s="2"/>
      <c r="F22" s="9">
        <f t="shared" si="1"/>
        <v>16</v>
      </c>
      <c r="G22" s="2">
        <v>1</v>
      </c>
      <c r="H22" s="2">
        <v>0</v>
      </c>
      <c r="I22" s="9">
        <f t="shared" si="2"/>
        <v>15</v>
      </c>
      <c r="J22" s="2">
        <v>0</v>
      </c>
      <c r="K22" s="2">
        <v>0</v>
      </c>
      <c r="L22" s="9">
        <f t="shared" si="3"/>
        <v>15</v>
      </c>
      <c r="M22" s="2">
        <v>1</v>
      </c>
      <c r="N22" s="2">
        <v>1</v>
      </c>
      <c r="O22" s="9">
        <f t="shared" si="4"/>
        <v>15</v>
      </c>
      <c r="P22" s="2">
        <v>0</v>
      </c>
      <c r="Q22" s="2">
        <v>0</v>
      </c>
      <c r="R22" s="9">
        <f t="shared" si="5"/>
        <v>15</v>
      </c>
      <c r="S22" s="10">
        <v>0.62569444444444444</v>
      </c>
      <c r="T22" s="2">
        <v>15</v>
      </c>
      <c r="U22" s="6"/>
      <c r="V22" s="8"/>
      <c r="W22" s="9">
        <v>0</v>
      </c>
      <c r="X22" s="6"/>
      <c r="Y22" s="6"/>
      <c r="Z22" s="9">
        <f t="shared" si="7"/>
        <v>0</v>
      </c>
      <c r="AA22" s="6"/>
      <c r="AB22" s="6"/>
      <c r="AC22" s="9">
        <f t="shared" si="6"/>
        <v>0</v>
      </c>
      <c r="AD22" s="6"/>
      <c r="AE22" s="6"/>
      <c r="AF22" s="9">
        <f t="shared" si="8"/>
        <v>0</v>
      </c>
    </row>
    <row r="23" spans="1:32" x14ac:dyDescent="0.25">
      <c r="A23" s="12">
        <v>14233</v>
      </c>
      <c r="B23" s="3">
        <v>0.63750000000000007</v>
      </c>
      <c r="C23" s="9">
        <f t="shared" si="0"/>
        <v>9</v>
      </c>
      <c r="D23" s="2">
        <v>2</v>
      </c>
      <c r="E23" s="2">
        <v>2</v>
      </c>
      <c r="F23" s="9">
        <f t="shared" si="1"/>
        <v>9</v>
      </c>
      <c r="G23" s="2">
        <v>0</v>
      </c>
      <c r="H23" s="2">
        <v>6</v>
      </c>
      <c r="I23" s="9">
        <f t="shared" si="2"/>
        <v>15</v>
      </c>
      <c r="J23" s="2">
        <v>0</v>
      </c>
      <c r="K23" s="2">
        <v>0</v>
      </c>
      <c r="L23" s="9">
        <f t="shared" si="3"/>
        <v>15</v>
      </c>
      <c r="M23" s="2">
        <v>0</v>
      </c>
      <c r="N23" s="2">
        <v>0</v>
      </c>
      <c r="O23" s="9">
        <f t="shared" si="4"/>
        <v>15</v>
      </c>
      <c r="P23" s="2">
        <v>0</v>
      </c>
      <c r="Q23" s="2">
        <v>2</v>
      </c>
      <c r="R23" s="9">
        <f t="shared" si="5"/>
        <v>17</v>
      </c>
      <c r="S23" s="10">
        <v>0.64930555555555558</v>
      </c>
      <c r="T23" s="2">
        <v>3</v>
      </c>
      <c r="U23" s="2">
        <v>11</v>
      </c>
      <c r="V23" s="10">
        <v>0.65555555555555556</v>
      </c>
      <c r="W23" s="9">
        <v>25</v>
      </c>
      <c r="X23" s="2">
        <v>5</v>
      </c>
      <c r="Y23" s="2">
        <v>5</v>
      </c>
      <c r="Z23" s="9">
        <f t="shared" si="7"/>
        <v>25</v>
      </c>
      <c r="AA23" s="2">
        <v>3</v>
      </c>
      <c r="AB23" s="2">
        <v>3</v>
      </c>
      <c r="AC23" s="9">
        <f t="shared" si="6"/>
        <v>25</v>
      </c>
      <c r="AD23" s="2">
        <v>1</v>
      </c>
      <c r="AE23" s="2">
        <v>1</v>
      </c>
      <c r="AF23" s="9">
        <f t="shared" si="8"/>
        <v>25</v>
      </c>
    </row>
    <row r="24" spans="1:32" x14ac:dyDescent="0.25">
      <c r="A24" s="12">
        <v>14263</v>
      </c>
      <c r="B24" s="3">
        <v>0.65763888888888888</v>
      </c>
      <c r="C24" s="9">
        <f t="shared" si="0"/>
        <v>20</v>
      </c>
      <c r="D24" s="2">
        <v>0</v>
      </c>
      <c r="E24" s="2">
        <v>0</v>
      </c>
      <c r="F24" s="9">
        <f t="shared" si="1"/>
        <v>20</v>
      </c>
      <c r="G24" s="2">
        <v>0</v>
      </c>
      <c r="H24" s="2">
        <v>0</v>
      </c>
      <c r="I24" s="9">
        <f t="shared" si="2"/>
        <v>20</v>
      </c>
      <c r="J24" s="2">
        <v>4</v>
      </c>
      <c r="K24" s="2">
        <v>0</v>
      </c>
      <c r="L24" s="9">
        <f t="shared" si="3"/>
        <v>16</v>
      </c>
      <c r="M24" s="2">
        <v>0</v>
      </c>
      <c r="N24" s="2">
        <v>0</v>
      </c>
      <c r="O24" s="9">
        <f t="shared" si="4"/>
        <v>16</v>
      </c>
      <c r="P24" s="2">
        <v>0</v>
      </c>
      <c r="Q24" s="2">
        <v>0</v>
      </c>
      <c r="R24" s="9">
        <f t="shared" si="5"/>
        <v>16</v>
      </c>
      <c r="S24" s="10">
        <v>0.6694444444444444</v>
      </c>
      <c r="T24" s="2">
        <v>16</v>
      </c>
      <c r="U24" s="6"/>
      <c r="V24" s="8"/>
      <c r="W24" s="9">
        <v>0</v>
      </c>
      <c r="X24" s="6"/>
      <c r="Y24" s="6"/>
      <c r="Z24" s="9">
        <f t="shared" si="7"/>
        <v>0</v>
      </c>
      <c r="AA24" s="6"/>
      <c r="AB24" s="6"/>
      <c r="AC24" s="9">
        <f t="shared" si="6"/>
        <v>0</v>
      </c>
      <c r="AD24" s="6"/>
      <c r="AE24" s="6"/>
      <c r="AF24" s="9">
        <f t="shared" si="8"/>
        <v>0</v>
      </c>
    </row>
    <row r="25" spans="1:32" x14ac:dyDescent="0.25">
      <c r="A25" s="13">
        <v>14235</v>
      </c>
      <c r="B25" s="3">
        <v>0.6791666666666667</v>
      </c>
      <c r="C25" s="9">
        <f t="shared" si="0"/>
        <v>38</v>
      </c>
      <c r="D25" s="2">
        <v>0</v>
      </c>
      <c r="E25" s="2">
        <v>4</v>
      </c>
      <c r="F25" s="9">
        <f t="shared" si="1"/>
        <v>42</v>
      </c>
      <c r="G25" s="2">
        <v>1</v>
      </c>
      <c r="H25" s="2">
        <v>0</v>
      </c>
      <c r="I25" s="9">
        <f t="shared" si="2"/>
        <v>41</v>
      </c>
      <c r="J25" s="2">
        <v>1</v>
      </c>
      <c r="K25" s="2">
        <v>3</v>
      </c>
      <c r="L25" s="9">
        <f t="shared" si="3"/>
        <v>43</v>
      </c>
      <c r="M25" s="2">
        <v>0</v>
      </c>
      <c r="N25" s="2">
        <v>0</v>
      </c>
      <c r="O25" s="9">
        <f t="shared" si="4"/>
        <v>43</v>
      </c>
      <c r="P25" s="2">
        <v>1</v>
      </c>
      <c r="Q25" s="2">
        <v>3</v>
      </c>
      <c r="R25" s="9">
        <f t="shared" si="5"/>
        <v>45</v>
      </c>
      <c r="S25" s="10">
        <v>0.69097222222222221</v>
      </c>
      <c r="T25" s="2">
        <v>25</v>
      </c>
      <c r="U25" s="2">
        <v>3</v>
      </c>
      <c r="V25" s="10">
        <v>0.69791666666666663</v>
      </c>
      <c r="W25" s="9">
        <v>23</v>
      </c>
      <c r="X25" s="2">
        <v>3</v>
      </c>
      <c r="Y25" s="2">
        <v>4</v>
      </c>
      <c r="Z25" s="9">
        <f t="shared" si="7"/>
        <v>24</v>
      </c>
      <c r="AA25" s="2">
        <v>6</v>
      </c>
      <c r="AB25" s="2">
        <v>7</v>
      </c>
      <c r="AC25" s="9">
        <f t="shared" si="6"/>
        <v>25</v>
      </c>
      <c r="AD25" s="2">
        <v>1</v>
      </c>
      <c r="AE25" s="2">
        <v>0</v>
      </c>
      <c r="AF25" s="9">
        <f t="shared" si="8"/>
        <v>24</v>
      </c>
    </row>
    <row r="26" spans="1:32" x14ac:dyDescent="0.25">
      <c r="A26" s="13">
        <v>14265</v>
      </c>
      <c r="B26" s="3">
        <v>0.69930555555555562</v>
      </c>
      <c r="C26" s="9">
        <f t="shared" si="0"/>
        <v>16</v>
      </c>
      <c r="D26" s="2">
        <v>2</v>
      </c>
      <c r="E26" s="2">
        <v>0</v>
      </c>
      <c r="F26" s="9">
        <f t="shared" si="1"/>
        <v>14</v>
      </c>
      <c r="G26" s="2">
        <v>1</v>
      </c>
      <c r="H26" s="2">
        <v>0</v>
      </c>
      <c r="I26" s="9">
        <f t="shared" si="2"/>
        <v>13</v>
      </c>
      <c r="J26" s="2">
        <v>1</v>
      </c>
      <c r="K26" s="2">
        <v>0</v>
      </c>
      <c r="L26" s="9">
        <f t="shared" si="3"/>
        <v>12</v>
      </c>
      <c r="M26" s="2">
        <v>1</v>
      </c>
      <c r="N26" s="2">
        <v>0</v>
      </c>
      <c r="O26" s="9">
        <f t="shared" si="4"/>
        <v>11</v>
      </c>
      <c r="P26" s="2">
        <v>2</v>
      </c>
      <c r="Q26" s="2">
        <v>0</v>
      </c>
      <c r="R26" s="9">
        <f t="shared" si="5"/>
        <v>9</v>
      </c>
      <c r="S26" s="10">
        <v>0.71111111111111114</v>
      </c>
      <c r="T26" s="2">
        <v>9</v>
      </c>
      <c r="U26" s="6"/>
      <c r="V26" s="8"/>
      <c r="W26" s="9">
        <v>0</v>
      </c>
      <c r="X26" s="6"/>
      <c r="Y26" s="6"/>
      <c r="Z26" s="9">
        <f t="shared" si="7"/>
        <v>0</v>
      </c>
      <c r="AA26" s="6"/>
      <c r="AB26" s="6"/>
      <c r="AC26" s="9">
        <f t="shared" si="6"/>
        <v>0</v>
      </c>
      <c r="AD26" s="6"/>
      <c r="AE26" s="6"/>
      <c r="AF26" s="9">
        <f t="shared" si="8"/>
        <v>0</v>
      </c>
    </row>
    <row r="27" spans="1:32" x14ac:dyDescent="0.25">
      <c r="A27" s="13">
        <v>14267</v>
      </c>
      <c r="B27" s="3">
        <v>0.72083333333333333</v>
      </c>
      <c r="C27" s="9">
        <f t="shared" si="0"/>
        <v>5</v>
      </c>
      <c r="D27" s="2">
        <v>0</v>
      </c>
      <c r="E27" s="2">
        <v>2</v>
      </c>
      <c r="F27" s="9">
        <f t="shared" si="1"/>
        <v>7</v>
      </c>
      <c r="G27" s="2">
        <v>0</v>
      </c>
      <c r="H27" s="2">
        <v>0</v>
      </c>
      <c r="I27" s="9">
        <f t="shared" si="2"/>
        <v>7</v>
      </c>
      <c r="J27" s="2">
        <v>0</v>
      </c>
      <c r="K27" s="2">
        <v>0</v>
      </c>
      <c r="L27" s="9">
        <f t="shared" si="3"/>
        <v>7</v>
      </c>
      <c r="M27" s="2">
        <v>0</v>
      </c>
      <c r="N27" s="2">
        <v>0</v>
      </c>
      <c r="O27" s="9">
        <f t="shared" si="4"/>
        <v>7</v>
      </c>
      <c r="P27" s="2">
        <v>2</v>
      </c>
      <c r="Q27" s="2">
        <v>1</v>
      </c>
      <c r="R27" s="9">
        <f t="shared" si="5"/>
        <v>6</v>
      </c>
      <c r="S27" s="10">
        <v>0.73263888888888884</v>
      </c>
      <c r="T27" s="2">
        <v>6</v>
      </c>
      <c r="U27" s="6"/>
      <c r="V27" s="8"/>
      <c r="W27" s="9">
        <v>0</v>
      </c>
      <c r="X27" s="6"/>
      <c r="Y27" s="6"/>
      <c r="Z27" s="9">
        <f t="shared" si="7"/>
        <v>0</v>
      </c>
      <c r="AA27" s="6"/>
      <c r="AB27" s="6"/>
      <c r="AC27" s="9">
        <f t="shared" si="6"/>
        <v>0</v>
      </c>
      <c r="AD27" s="6"/>
      <c r="AE27" s="6"/>
      <c r="AF27" s="9">
        <f t="shared" si="8"/>
        <v>0</v>
      </c>
    </row>
    <row r="28" spans="1:32" x14ac:dyDescent="0.25">
      <c r="A28" s="13">
        <v>14237</v>
      </c>
      <c r="B28" s="3">
        <v>0.73958333333333337</v>
      </c>
      <c r="C28" s="9">
        <f t="shared" si="0"/>
        <v>20</v>
      </c>
      <c r="D28" s="2"/>
      <c r="E28" s="2"/>
      <c r="F28" s="9">
        <f t="shared" si="1"/>
        <v>20</v>
      </c>
      <c r="G28" s="2">
        <v>1</v>
      </c>
      <c r="H28" s="2">
        <v>1</v>
      </c>
      <c r="I28" s="9">
        <f t="shared" si="2"/>
        <v>20</v>
      </c>
      <c r="J28" s="2">
        <v>0</v>
      </c>
      <c r="K28" s="2">
        <v>2</v>
      </c>
      <c r="L28" s="9">
        <f t="shared" si="3"/>
        <v>22</v>
      </c>
      <c r="M28" s="2">
        <v>0</v>
      </c>
      <c r="N28" s="2">
        <v>1</v>
      </c>
      <c r="O28" s="9">
        <f t="shared" si="4"/>
        <v>23</v>
      </c>
      <c r="P28" s="2">
        <v>2</v>
      </c>
      <c r="Q28" s="2">
        <v>3</v>
      </c>
      <c r="R28" s="9">
        <f t="shared" si="5"/>
        <v>24</v>
      </c>
      <c r="S28" s="10">
        <v>0.75069444444444444</v>
      </c>
      <c r="T28" s="2">
        <v>13</v>
      </c>
      <c r="U28" s="2">
        <v>4</v>
      </c>
      <c r="V28" s="10">
        <v>0.75138888888888899</v>
      </c>
      <c r="W28" s="9">
        <v>15</v>
      </c>
      <c r="X28" s="2">
        <v>4</v>
      </c>
      <c r="Y28" s="2">
        <v>4</v>
      </c>
      <c r="Z28" s="9">
        <f t="shared" si="7"/>
        <v>15</v>
      </c>
      <c r="AA28" s="2">
        <v>0</v>
      </c>
      <c r="AB28" s="2">
        <v>4</v>
      </c>
      <c r="AC28" s="9">
        <f t="shared" si="6"/>
        <v>19</v>
      </c>
      <c r="AD28" s="2">
        <v>1</v>
      </c>
      <c r="AE28" s="2">
        <v>1</v>
      </c>
      <c r="AF28" s="9">
        <f t="shared" si="8"/>
        <v>19</v>
      </c>
    </row>
    <row r="29" spans="1:32" x14ac:dyDescent="0.25">
      <c r="A29" s="13">
        <v>14269</v>
      </c>
      <c r="B29" s="3">
        <v>0.76250000000000007</v>
      </c>
      <c r="C29" s="9">
        <f t="shared" si="0"/>
        <v>32</v>
      </c>
      <c r="D29" s="2">
        <v>0</v>
      </c>
      <c r="E29" s="2">
        <v>1</v>
      </c>
      <c r="F29" s="9">
        <f t="shared" si="1"/>
        <v>33</v>
      </c>
      <c r="G29" s="2">
        <v>1</v>
      </c>
      <c r="H29" s="2">
        <v>0</v>
      </c>
      <c r="I29" s="9">
        <f t="shared" si="2"/>
        <v>32</v>
      </c>
      <c r="J29" s="2">
        <v>2</v>
      </c>
      <c r="K29" s="2">
        <v>0</v>
      </c>
      <c r="L29" s="9">
        <f t="shared" si="3"/>
        <v>30</v>
      </c>
      <c r="M29" s="2">
        <v>0</v>
      </c>
      <c r="N29" s="2">
        <v>0</v>
      </c>
      <c r="O29" s="9">
        <f t="shared" si="4"/>
        <v>30</v>
      </c>
      <c r="P29" s="2">
        <v>3</v>
      </c>
      <c r="Q29" s="2">
        <v>0</v>
      </c>
      <c r="R29" s="9">
        <f t="shared" si="5"/>
        <v>27</v>
      </c>
      <c r="S29" s="10">
        <v>0.77430555555555547</v>
      </c>
      <c r="T29" s="2">
        <v>27</v>
      </c>
      <c r="U29" s="6"/>
      <c r="V29" s="8"/>
      <c r="W29" s="9">
        <v>0</v>
      </c>
      <c r="X29" s="6"/>
      <c r="Y29" s="6"/>
      <c r="Z29" s="9">
        <f t="shared" si="7"/>
        <v>0</v>
      </c>
      <c r="AA29" s="6"/>
      <c r="AB29" s="6"/>
      <c r="AC29" s="9">
        <f t="shared" si="6"/>
        <v>0</v>
      </c>
      <c r="AD29" s="6"/>
      <c r="AE29" s="6"/>
      <c r="AF29" s="9">
        <f t="shared" si="8"/>
        <v>0</v>
      </c>
    </row>
    <row r="30" spans="1:32" x14ac:dyDescent="0.25">
      <c r="A30" s="13">
        <v>14239</v>
      </c>
      <c r="B30" s="4">
        <v>0.77569444444444446</v>
      </c>
      <c r="C30" s="9">
        <f t="shared" si="0"/>
        <v>11</v>
      </c>
      <c r="D30" s="2">
        <v>0</v>
      </c>
      <c r="E30" s="2">
        <v>2</v>
      </c>
      <c r="F30" s="9">
        <f t="shared" si="1"/>
        <v>13</v>
      </c>
      <c r="G30" s="2">
        <v>1</v>
      </c>
      <c r="H30" s="2">
        <v>2</v>
      </c>
      <c r="I30" s="9">
        <f t="shared" si="2"/>
        <v>14</v>
      </c>
      <c r="J30" s="2">
        <v>0</v>
      </c>
      <c r="K30" s="2">
        <v>0</v>
      </c>
      <c r="L30" s="9">
        <f t="shared" si="3"/>
        <v>14</v>
      </c>
      <c r="M30" s="2">
        <v>0</v>
      </c>
      <c r="N30" s="2">
        <v>0</v>
      </c>
      <c r="O30" s="9">
        <f t="shared" si="4"/>
        <v>14</v>
      </c>
      <c r="P30" s="2">
        <v>0</v>
      </c>
      <c r="Q30" s="2">
        <v>1</v>
      </c>
      <c r="R30" s="9">
        <f t="shared" si="5"/>
        <v>15</v>
      </c>
      <c r="S30" s="10">
        <v>0.78680555555555554</v>
      </c>
      <c r="T30" s="2">
        <v>5</v>
      </c>
      <c r="U30" s="2">
        <v>10</v>
      </c>
      <c r="V30" s="10">
        <v>0.78749999999999998</v>
      </c>
      <c r="W30" s="9">
        <v>20</v>
      </c>
      <c r="X30" s="2">
        <v>3</v>
      </c>
      <c r="Y30" s="2">
        <v>3</v>
      </c>
      <c r="Z30" s="9">
        <f t="shared" si="7"/>
        <v>20</v>
      </c>
      <c r="AA30" s="2">
        <v>1</v>
      </c>
      <c r="AB30" s="2">
        <v>1</v>
      </c>
      <c r="AC30" s="9">
        <f t="shared" si="6"/>
        <v>20</v>
      </c>
      <c r="AD30" s="2">
        <v>2</v>
      </c>
      <c r="AE30" s="2">
        <v>0</v>
      </c>
      <c r="AF30" s="9">
        <f t="shared" si="8"/>
        <v>18</v>
      </c>
    </row>
    <row r="31" spans="1:32" x14ac:dyDescent="0.25">
      <c r="A31" s="13">
        <v>14271</v>
      </c>
      <c r="B31" s="4">
        <v>0.82361111111111107</v>
      </c>
      <c r="C31" s="9">
        <f t="shared" si="0"/>
        <v>9</v>
      </c>
      <c r="D31" s="2">
        <v>0</v>
      </c>
      <c r="E31" s="2">
        <v>0</v>
      </c>
      <c r="F31" s="9">
        <f t="shared" si="1"/>
        <v>9</v>
      </c>
      <c r="G31" s="2">
        <v>0</v>
      </c>
      <c r="H31" s="2">
        <v>0</v>
      </c>
      <c r="I31" s="9">
        <f t="shared" si="2"/>
        <v>9</v>
      </c>
      <c r="J31" s="2">
        <v>1</v>
      </c>
      <c r="K31" s="2">
        <v>0</v>
      </c>
      <c r="L31" s="9">
        <f t="shared" si="3"/>
        <v>8</v>
      </c>
      <c r="M31" s="2">
        <v>0</v>
      </c>
      <c r="N31" s="2">
        <v>0</v>
      </c>
      <c r="O31" s="9">
        <f t="shared" si="4"/>
        <v>8</v>
      </c>
      <c r="P31" s="2">
        <v>0</v>
      </c>
      <c r="Q31" s="2">
        <v>0</v>
      </c>
      <c r="R31" s="9">
        <f t="shared" si="5"/>
        <v>8</v>
      </c>
      <c r="S31" s="10">
        <v>0.8354166666666667</v>
      </c>
      <c r="T31" s="2">
        <v>8</v>
      </c>
      <c r="U31" s="6"/>
      <c r="V31" s="8"/>
      <c r="W31" s="9">
        <v>0</v>
      </c>
      <c r="X31" s="6"/>
      <c r="Y31" s="6"/>
      <c r="Z31" s="9">
        <f t="shared" si="7"/>
        <v>0</v>
      </c>
      <c r="AA31" s="6"/>
      <c r="AB31" s="6"/>
      <c r="AC31" s="9">
        <f t="shared" si="6"/>
        <v>0</v>
      </c>
      <c r="AD31" s="6"/>
      <c r="AE31" s="6"/>
      <c r="AF31" s="9">
        <f t="shared" si="8"/>
        <v>0</v>
      </c>
    </row>
    <row r="32" spans="1:32" x14ac:dyDescent="0.25">
      <c r="A32" s="13">
        <v>14241</v>
      </c>
      <c r="B32" s="4">
        <v>0.84375</v>
      </c>
      <c r="C32" s="9">
        <f t="shared" si="0"/>
        <v>30</v>
      </c>
      <c r="D32" s="2">
        <v>0</v>
      </c>
      <c r="E32" s="2">
        <v>0</v>
      </c>
      <c r="F32" s="9">
        <f t="shared" si="1"/>
        <v>30</v>
      </c>
      <c r="G32" s="2">
        <v>0</v>
      </c>
      <c r="H32" s="2">
        <v>1</v>
      </c>
      <c r="I32" s="9">
        <f t="shared" si="2"/>
        <v>31</v>
      </c>
      <c r="J32" s="2">
        <v>2</v>
      </c>
      <c r="K32" s="2">
        <v>0</v>
      </c>
      <c r="L32" s="9">
        <f t="shared" si="3"/>
        <v>29</v>
      </c>
      <c r="M32" s="2">
        <v>1</v>
      </c>
      <c r="N32" s="2">
        <v>0</v>
      </c>
      <c r="O32" s="9">
        <f t="shared" si="4"/>
        <v>28</v>
      </c>
      <c r="P32" s="2">
        <v>0</v>
      </c>
      <c r="Q32" s="2">
        <v>2</v>
      </c>
      <c r="R32" s="9">
        <f t="shared" si="5"/>
        <v>30</v>
      </c>
      <c r="S32" s="10">
        <v>0.85555555555555562</v>
      </c>
      <c r="T32" s="2">
        <v>11</v>
      </c>
      <c r="U32" s="2">
        <v>3</v>
      </c>
      <c r="V32" s="10">
        <v>0.8569444444444444</v>
      </c>
      <c r="W32" s="9">
        <v>22</v>
      </c>
      <c r="X32" s="2">
        <v>2</v>
      </c>
      <c r="Y32" s="2">
        <v>1</v>
      </c>
      <c r="Z32" s="9">
        <f t="shared" si="7"/>
        <v>21</v>
      </c>
      <c r="AA32" s="2">
        <v>1</v>
      </c>
      <c r="AB32" s="2">
        <v>3</v>
      </c>
      <c r="AC32" s="9">
        <f t="shared" si="6"/>
        <v>23</v>
      </c>
      <c r="AD32" s="2">
        <v>1</v>
      </c>
      <c r="AE32" s="2">
        <v>0</v>
      </c>
      <c r="AF32" s="9">
        <f t="shared" si="8"/>
        <v>22</v>
      </c>
    </row>
    <row r="33" spans="1:32" x14ac:dyDescent="0.25">
      <c r="A33" s="13">
        <v>14243</v>
      </c>
      <c r="B33" s="4">
        <v>0.91319444444444453</v>
      </c>
      <c r="C33" s="9">
        <f t="shared" si="0"/>
        <v>4</v>
      </c>
      <c r="D33" s="2">
        <v>0</v>
      </c>
      <c r="E33" s="2">
        <v>0</v>
      </c>
      <c r="F33" s="9">
        <f t="shared" si="1"/>
        <v>4</v>
      </c>
      <c r="G33" s="2">
        <v>1</v>
      </c>
      <c r="H33" s="2">
        <v>0</v>
      </c>
      <c r="I33" s="9">
        <f t="shared" si="2"/>
        <v>3</v>
      </c>
      <c r="J33" s="2">
        <v>1</v>
      </c>
      <c r="K33" s="2">
        <v>0</v>
      </c>
      <c r="L33" s="9">
        <f t="shared" si="3"/>
        <v>2</v>
      </c>
      <c r="M33" s="2">
        <v>0</v>
      </c>
      <c r="N33" s="2">
        <v>2</v>
      </c>
      <c r="O33" s="9">
        <f t="shared" si="4"/>
        <v>4</v>
      </c>
      <c r="P33" s="2">
        <v>0</v>
      </c>
      <c r="Q33" s="2">
        <v>0</v>
      </c>
      <c r="R33" s="9">
        <f t="shared" si="5"/>
        <v>4</v>
      </c>
      <c r="S33" s="10">
        <v>0.92499999999999993</v>
      </c>
      <c r="T33" s="2">
        <v>2</v>
      </c>
      <c r="U33" s="2">
        <v>6</v>
      </c>
      <c r="V33" s="10">
        <v>0.94097222222222221</v>
      </c>
      <c r="W33" s="9">
        <v>8</v>
      </c>
      <c r="X33" s="2"/>
      <c r="Y33" s="2"/>
      <c r="Z33" s="9">
        <f t="shared" si="7"/>
        <v>8</v>
      </c>
      <c r="AA33" s="2"/>
      <c r="AB33" s="2"/>
      <c r="AC33" s="9">
        <f t="shared" si="6"/>
        <v>8</v>
      </c>
      <c r="AD33" s="2"/>
      <c r="AE33" s="2"/>
      <c r="AF33" s="9">
        <f t="shared" si="8"/>
        <v>8</v>
      </c>
    </row>
    <row r="34" spans="1:32" x14ac:dyDescent="0.25">
      <c r="A34" s="15">
        <v>897</v>
      </c>
      <c r="B34" s="5" t="s">
        <v>19</v>
      </c>
      <c r="C34" s="9">
        <f t="shared" si="0"/>
        <v>11</v>
      </c>
      <c r="D34" s="2">
        <v>0</v>
      </c>
      <c r="E34" s="2">
        <v>0</v>
      </c>
      <c r="F34" s="9">
        <f t="shared" si="1"/>
        <v>11</v>
      </c>
      <c r="G34" s="2">
        <v>0</v>
      </c>
      <c r="H34" s="2">
        <v>0</v>
      </c>
      <c r="I34" s="9">
        <f t="shared" si="2"/>
        <v>11</v>
      </c>
      <c r="J34" s="2">
        <v>0</v>
      </c>
      <c r="K34" s="2">
        <v>0</v>
      </c>
      <c r="L34" s="9">
        <f t="shared" si="3"/>
        <v>11</v>
      </c>
      <c r="M34" s="2">
        <v>0</v>
      </c>
      <c r="N34" s="2">
        <v>0</v>
      </c>
      <c r="O34" s="9">
        <f t="shared" si="4"/>
        <v>11</v>
      </c>
      <c r="P34" s="2">
        <v>0</v>
      </c>
      <c r="Q34" s="2">
        <v>0</v>
      </c>
      <c r="R34" s="9">
        <f t="shared" si="5"/>
        <v>11</v>
      </c>
      <c r="S34" s="10">
        <v>0.93888888888888899</v>
      </c>
      <c r="T34" s="2">
        <v>11</v>
      </c>
      <c r="U34" s="6"/>
      <c r="V34" s="8"/>
      <c r="W34" s="6"/>
      <c r="X34" s="6"/>
      <c r="Y34" s="6"/>
      <c r="Z34" s="6"/>
      <c r="AA34" s="6"/>
      <c r="AB34" s="6"/>
      <c r="AC34" s="6"/>
      <c r="AD34" s="6"/>
      <c r="AE34" s="6"/>
      <c r="AF34" s="6"/>
    </row>
    <row r="35" spans="1:32" x14ac:dyDescent="0.25">
      <c r="A35" s="18" t="s">
        <v>20</v>
      </c>
      <c r="B35" s="7"/>
      <c r="C35" s="18">
        <f t="shared" ref="C35:AE35" si="9">SUM(C3:C34)</f>
        <v>585</v>
      </c>
      <c r="D35" s="17">
        <f t="shared" si="9"/>
        <v>18</v>
      </c>
      <c r="E35" s="17">
        <f t="shared" si="9"/>
        <v>14</v>
      </c>
      <c r="F35" s="18">
        <f t="shared" si="9"/>
        <v>581</v>
      </c>
      <c r="G35" s="17">
        <f t="shared" si="9"/>
        <v>14</v>
      </c>
      <c r="H35" s="17">
        <f t="shared" si="9"/>
        <v>20</v>
      </c>
      <c r="I35" s="18">
        <f t="shared" si="9"/>
        <v>587</v>
      </c>
      <c r="J35" s="17">
        <f t="shared" si="9"/>
        <v>22</v>
      </c>
      <c r="K35" s="17">
        <f t="shared" si="9"/>
        <v>13</v>
      </c>
      <c r="L35" s="18">
        <f t="shared" si="9"/>
        <v>578</v>
      </c>
      <c r="M35" s="17">
        <f t="shared" si="9"/>
        <v>8</v>
      </c>
      <c r="N35" s="17">
        <f t="shared" si="9"/>
        <v>7</v>
      </c>
      <c r="O35" s="18">
        <f t="shared" si="9"/>
        <v>577</v>
      </c>
      <c r="P35" s="17">
        <f t="shared" si="9"/>
        <v>45</v>
      </c>
      <c r="Q35" s="17">
        <f t="shared" si="9"/>
        <v>21</v>
      </c>
      <c r="R35" s="18">
        <f t="shared" si="9"/>
        <v>553</v>
      </c>
      <c r="S35" s="6"/>
      <c r="T35" s="17">
        <f t="shared" si="9"/>
        <v>365</v>
      </c>
      <c r="U35" s="17">
        <f t="shared" si="9"/>
        <v>97</v>
      </c>
      <c r="V35" s="6"/>
      <c r="W35" s="18">
        <f t="shared" si="9"/>
        <v>285</v>
      </c>
      <c r="X35" s="17">
        <f t="shared" si="9"/>
        <v>31</v>
      </c>
      <c r="Y35" s="17">
        <f t="shared" si="9"/>
        <v>40</v>
      </c>
      <c r="Z35" s="18">
        <f t="shared" si="9"/>
        <v>294</v>
      </c>
      <c r="AA35" s="17">
        <f t="shared" si="9"/>
        <v>50</v>
      </c>
      <c r="AB35" s="17">
        <f t="shared" si="9"/>
        <v>50</v>
      </c>
      <c r="AC35" s="18">
        <f t="shared" si="9"/>
        <v>294</v>
      </c>
      <c r="AD35" s="17">
        <f t="shared" si="9"/>
        <v>22</v>
      </c>
      <c r="AE35" s="17">
        <f t="shared" si="9"/>
        <v>6</v>
      </c>
      <c r="AF35" s="18">
        <f>SUM(AF3:AF34)</f>
        <v>278</v>
      </c>
    </row>
  </sheetData>
  <mergeCells count="20">
    <mergeCell ref="AF1:AF2"/>
    <mergeCell ref="W1:W2"/>
    <mergeCell ref="C1:C2"/>
    <mergeCell ref="X1:Y1"/>
    <mergeCell ref="AA1:AB1"/>
    <mergeCell ref="AD1:AE1"/>
    <mergeCell ref="O1:O2"/>
    <mergeCell ref="R1:R2"/>
    <mergeCell ref="Z1:Z2"/>
    <mergeCell ref="AC1:AC2"/>
    <mergeCell ref="S1:V1"/>
    <mergeCell ref="M1:N1"/>
    <mergeCell ref="P1:Q1"/>
    <mergeCell ref="A1:B1"/>
    <mergeCell ref="D1:E1"/>
    <mergeCell ref="F1:F2"/>
    <mergeCell ref="I1:I2"/>
    <mergeCell ref="L1:L2"/>
    <mergeCell ref="G1:H1"/>
    <mergeCell ref="J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56E6E-6CAA-4C13-B041-B114CD6E7024}">
  <dimension ref="A1:AF34"/>
  <sheetViews>
    <sheetView workbookViewId="0">
      <pane xSplit="1" topLeftCell="E1" activePane="topRight" state="frozen"/>
      <selection pane="topRight" activeCell="D34" sqref="D34:E34"/>
    </sheetView>
  </sheetViews>
  <sheetFormatPr defaultRowHeight="15" x14ac:dyDescent="0.25"/>
  <cols>
    <col min="1" max="2" width="10.28515625" style="1" bestFit="1" customWidth="1"/>
    <col min="3" max="3" width="9.42578125" style="1" customWidth="1"/>
    <col min="4" max="32" width="9.140625" style="1"/>
  </cols>
  <sheetData>
    <row r="1" spans="1:32" x14ac:dyDescent="0.25">
      <c r="A1" s="24" t="s">
        <v>14</v>
      </c>
      <c r="B1" s="24"/>
      <c r="C1" s="25" t="s">
        <v>1</v>
      </c>
      <c r="D1" s="24" t="s">
        <v>13</v>
      </c>
      <c r="E1" s="24"/>
      <c r="F1" s="25" t="s">
        <v>1</v>
      </c>
      <c r="G1" s="24" t="s">
        <v>12</v>
      </c>
      <c r="H1" s="24"/>
      <c r="I1" s="25" t="s">
        <v>1</v>
      </c>
      <c r="J1" s="24" t="s">
        <v>11</v>
      </c>
      <c r="K1" s="24"/>
      <c r="L1" s="25" t="s">
        <v>1</v>
      </c>
      <c r="M1" s="27" t="s">
        <v>10</v>
      </c>
      <c r="N1" s="28"/>
      <c r="O1" s="28"/>
      <c r="P1" s="29"/>
      <c r="Q1" s="25" t="s">
        <v>1</v>
      </c>
      <c r="R1" s="24" t="s">
        <v>9</v>
      </c>
      <c r="S1" s="24"/>
      <c r="T1" s="25" t="s">
        <v>1</v>
      </c>
      <c r="U1" s="24" t="s">
        <v>8</v>
      </c>
      <c r="V1" s="24"/>
      <c r="W1" s="25" t="s">
        <v>1</v>
      </c>
      <c r="X1" s="24" t="s">
        <v>5</v>
      </c>
      <c r="Y1" s="24"/>
      <c r="Z1" s="25" t="s">
        <v>1</v>
      </c>
      <c r="AA1" s="24" t="s">
        <v>6</v>
      </c>
      <c r="AB1" s="24"/>
      <c r="AC1" s="25" t="s">
        <v>1</v>
      </c>
      <c r="AD1" s="24" t="s">
        <v>18</v>
      </c>
      <c r="AE1" s="24"/>
      <c r="AF1" s="25" t="s">
        <v>1</v>
      </c>
    </row>
    <row r="2" spans="1:32" x14ac:dyDescent="0.25">
      <c r="A2" s="2" t="s">
        <v>0</v>
      </c>
      <c r="B2" s="2" t="s">
        <v>2</v>
      </c>
      <c r="C2" s="26"/>
      <c r="D2" s="2" t="s">
        <v>3</v>
      </c>
      <c r="E2" s="2" t="s">
        <v>4</v>
      </c>
      <c r="F2" s="26"/>
      <c r="G2" s="2" t="s">
        <v>3</v>
      </c>
      <c r="H2" s="2" t="s">
        <v>4</v>
      </c>
      <c r="I2" s="26"/>
      <c r="J2" s="2" t="s">
        <v>3</v>
      </c>
      <c r="K2" s="2" t="s">
        <v>4</v>
      </c>
      <c r="L2" s="26"/>
      <c r="M2" s="7" t="s">
        <v>16</v>
      </c>
      <c r="N2" s="7" t="s">
        <v>3</v>
      </c>
      <c r="O2" s="7" t="s">
        <v>4</v>
      </c>
      <c r="P2" s="7" t="s">
        <v>17</v>
      </c>
      <c r="Q2" s="26"/>
      <c r="R2" s="2" t="s">
        <v>3</v>
      </c>
      <c r="S2" s="2" t="s">
        <v>4</v>
      </c>
      <c r="T2" s="26"/>
      <c r="U2" s="2" t="s">
        <v>3</v>
      </c>
      <c r="V2" s="2" t="s">
        <v>4</v>
      </c>
      <c r="W2" s="26"/>
      <c r="X2" s="2" t="s">
        <v>3</v>
      </c>
      <c r="Y2" s="2" t="s">
        <v>4</v>
      </c>
      <c r="Z2" s="26"/>
      <c r="AA2" s="2" t="s">
        <v>3</v>
      </c>
      <c r="AB2" s="2" t="s">
        <v>4</v>
      </c>
      <c r="AC2" s="26"/>
      <c r="AD2" s="2" t="s">
        <v>3</v>
      </c>
      <c r="AE2" s="2" t="s">
        <v>4</v>
      </c>
      <c r="AF2" s="26"/>
    </row>
    <row r="3" spans="1:32" x14ac:dyDescent="0.25">
      <c r="A3" s="19">
        <v>14250</v>
      </c>
      <c r="B3" s="20"/>
      <c r="C3" s="19">
        <f t="shared" ref="C3:C33" si="0">F3+D3-E3</f>
        <v>0</v>
      </c>
      <c r="D3" s="19"/>
      <c r="E3" s="19"/>
      <c r="F3" s="19">
        <f t="shared" ref="F3:F33" si="1">I3+G3-H3</f>
        <v>0</v>
      </c>
      <c r="G3" s="19"/>
      <c r="H3" s="19"/>
      <c r="I3" s="19">
        <f t="shared" ref="I3:I33" si="2">L3+J3-K3</f>
        <v>0</v>
      </c>
      <c r="J3" s="19"/>
      <c r="K3" s="19"/>
      <c r="L3" s="19">
        <f t="shared" ref="L3:L33" si="3">Q3+N3-O3</f>
        <v>0</v>
      </c>
      <c r="M3" s="20"/>
      <c r="N3" s="19"/>
      <c r="O3" s="19"/>
      <c r="P3" s="20">
        <v>0.13055555555555556</v>
      </c>
      <c r="Q3" s="19">
        <v>0</v>
      </c>
      <c r="R3" s="19"/>
      <c r="S3" s="19"/>
      <c r="T3" s="19">
        <f t="shared" ref="T3:T33" si="4">Q3-R3+S3</f>
        <v>0</v>
      </c>
      <c r="U3" s="19"/>
      <c r="V3" s="19"/>
      <c r="W3" s="19">
        <f t="shared" ref="W3:W33" si="5">T3-U3+V3</f>
        <v>0</v>
      </c>
      <c r="X3" s="19"/>
      <c r="Y3" s="19"/>
      <c r="Z3" s="19">
        <f t="shared" ref="Z3:Z33" si="6">W3-X3+Y3</f>
        <v>0</v>
      </c>
      <c r="AA3" s="19"/>
      <c r="AB3" s="19"/>
      <c r="AC3" s="19">
        <f t="shared" ref="AC3:AC33" si="7">Z3-AA3+AB3</f>
        <v>0</v>
      </c>
      <c r="AD3" s="19"/>
      <c r="AE3" s="19"/>
      <c r="AF3" s="19">
        <f>AC3-AD3+AE3</f>
        <v>0</v>
      </c>
    </row>
    <row r="4" spans="1:32" x14ac:dyDescent="0.25">
      <c r="A4" s="19">
        <v>14200</v>
      </c>
      <c r="B4" s="20">
        <v>0.15555555555555556</v>
      </c>
      <c r="C4" s="19">
        <f t="shared" si="0"/>
        <v>0</v>
      </c>
      <c r="D4" s="19"/>
      <c r="E4" s="19"/>
      <c r="F4" s="19">
        <f t="shared" si="1"/>
        <v>0</v>
      </c>
      <c r="G4" s="19"/>
      <c r="H4" s="19"/>
      <c r="I4" s="19">
        <f t="shared" si="2"/>
        <v>0</v>
      </c>
      <c r="J4" s="19"/>
      <c r="K4" s="19"/>
      <c r="L4" s="19">
        <f t="shared" si="3"/>
        <v>0</v>
      </c>
      <c r="M4" s="20">
        <v>0.16319444444444445</v>
      </c>
      <c r="N4" s="19"/>
      <c r="O4" s="19"/>
      <c r="P4" s="20">
        <v>0.16458333333333333</v>
      </c>
      <c r="Q4" s="19">
        <v>0</v>
      </c>
      <c r="R4" s="19"/>
      <c r="S4" s="19"/>
      <c r="T4" s="19">
        <f t="shared" si="4"/>
        <v>0</v>
      </c>
      <c r="U4" s="19"/>
      <c r="V4" s="19"/>
      <c r="W4" s="19">
        <f t="shared" si="5"/>
        <v>0</v>
      </c>
      <c r="X4" s="19"/>
      <c r="Y4" s="19"/>
      <c r="Z4" s="19">
        <f t="shared" si="6"/>
        <v>0</v>
      </c>
      <c r="AA4" s="19"/>
      <c r="AB4" s="19"/>
      <c r="AC4" s="19">
        <f t="shared" si="7"/>
        <v>0</v>
      </c>
      <c r="AD4" s="19"/>
      <c r="AE4" s="19"/>
      <c r="AF4" s="19">
        <f t="shared" ref="AF4:AF33" si="8">AC4-AD4+AE4</f>
        <v>0</v>
      </c>
    </row>
    <row r="5" spans="1:32" x14ac:dyDescent="0.25">
      <c r="A5" s="13">
        <v>14204</v>
      </c>
      <c r="B5" s="4">
        <v>0.19027777777777777</v>
      </c>
      <c r="C5" s="9">
        <f t="shared" si="0"/>
        <v>26</v>
      </c>
      <c r="D5" s="2">
        <v>0</v>
      </c>
      <c r="E5" s="2">
        <v>1</v>
      </c>
      <c r="F5" s="9">
        <f t="shared" si="1"/>
        <v>27</v>
      </c>
      <c r="G5" s="2">
        <v>0</v>
      </c>
      <c r="H5" s="2">
        <v>1</v>
      </c>
      <c r="I5" s="9">
        <f t="shared" si="2"/>
        <v>28</v>
      </c>
      <c r="J5" s="2">
        <v>0</v>
      </c>
      <c r="K5" s="2">
        <v>3</v>
      </c>
      <c r="L5" s="9">
        <f t="shared" si="3"/>
        <v>31</v>
      </c>
      <c r="M5" s="4">
        <v>0.19791666666666666</v>
      </c>
      <c r="N5" s="2">
        <v>4</v>
      </c>
      <c r="O5" s="2">
        <v>0</v>
      </c>
      <c r="P5" s="4">
        <v>0.1986111111111111</v>
      </c>
      <c r="Q5" s="9">
        <v>27</v>
      </c>
      <c r="R5" s="2">
        <v>7</v>
      </c>
      <c r="S5" s="2">
        <v>0</v>
      </c>
      <c r="T5" s="9">
        <f t="shared" si="4"/>
        <v>20</v>
      </c>
      <c r="U5" s="2">
        <v>1</v>
      </c>
      <c r="V5" s="2">
        <v>0</v>
      </c>
      <c r="W5" s="9">
        <f t="shared" si="5"/>
        <v>19</v>
      </c>
      <c r="X5" s="2">
        <v>0</v>
      </c>
      <c r="Y5" s="2">
        <v>0</v>
      </c>
      <c r="Z5" s="9">
        <f t="shared" si="6"/>
        <v>19</v>
      </c>
      <c r="AA5" s="2">
        <v>1</v>
      </c>
      <c r="AB5" s="2">
        <v>2</v>
      </c>
      <c r="AC5" s="9">
        <f t="shared" si="7"/>
        <v>20</v>
      </c>
      <c r="AD5" s="2">
        <v>3</v>
      </c>
      <c r="AE5" s="2">
        <v>0</v>
      </c>
      <c r="AF5" s="9">
        <f t="shared" si="8"/>
        <v>17</v>
      </c>
    </row>
    <row r="6" spans="1:32" x14ac:dyDescent="0.25">
      <c r="A6" s="14">
        <v>894</v>
      </c>
      <c r="B6" s="8"/>
      <c r="C6" s="9">
        <f t="shared" si="0"/>
        <v>0</v>
      </c>
      <c r="D6" s="6"/>
      <c r="E6" s="6"/>
      <c r="F6" s="9">
        <f t="shared" si="1"/>
        <v>0</v>
      </c>
      <c r="G6" s="6"/>
      <c r="H6" s="6"/>
      <c r="I6" s="9">
        <f t="shared" si="2"/>
        <v>0</v>
      </c>
      <c r="J6" s="6"/>
      <c r="K6" s="6"/>
      <c r="L6" s="9">
        <f t="shared" si="3"/>
        <v>0</v>
      </c>
      <c r="M6" s="8"/>
      <c r="N6" s="6"/>
      <c r="O6" s="2">
        <v>18</v>
      </c>
      <c r="P6" s="11">
        <v>0.22152777777777777</v>
      </c>
      <c r="Q6" s="9">
        <v>18</v>
      </c>
      <c r="R6" s="2">
        <v>0</v>
      </c>
      <c r="S6" s="2">
        <v>0</v>
      </c>
      <c r="T6" s="9">
        <f t="shared" si="4"/>
        <v>18</v>
      </c>
      <c r="U6" s="2">
        <v>0</v>
      </c>
      <c r="V6" s="2">
        <v>0</v>
      </c>
      <c r="W6" s="9">
        <f t="shared" si="5"/>
        <v>18</v>
      </c>
      <c r="X6" s="2">
        <v>0</v>
      </c>
      <c r="Y6" s="2">
        <v>0</v>
      </c>
      <c r="Z6" s="9">
        <f t="shared" si="6"/>
        <v>18</v>
      </c>
      <c r="AA6" s="2">
        <v>0</v>
      </c>
      <c r="AB6" s="2">
        <v>0</v>
      </c>
      <c r="AC6" s="9">
        <f t="shared" si="7"/>
        <v>18</v>
      </c>
      <c r="AD6" s="2">
        <v>0</v>
      </c>
      <c r="AE6" s="2">
        <v>0</v>
      </c>
      <c r="AF6" s="9">
        <f t="shared" si="8"/>
        <v>18</v>
      </c>
    </row>
    <row r="7" spans="1:32" x14ac:dyDescent="0.25">
      <c r="A7" s="12">
        <v>14206</v>
      </c>
      <c r="B7" s="3">
        <v>0.23680555555555557</v>
      </c>
      <c r="C7" s="9">
        <f t="shared" si="0"/>
        <v>29</v>
      </c>
      <c r="D7" s="2">
        <v>0</v>
      </c>
      <c r="E7" s="2">
        <v>4</v>
      </c>
      <c r="F7" s="9">
        <f t="shared" si="1"/>
        <v>33</v>
      </c>
      <c r="G7" s="2">
        <v>4</v>
      </c>
      <c r="H7" s="2">
        <v>7</v>
      </c>
      <c r="I7" s="9">
        <f t="shared" si="2"/>
        <v>36</v>
      </c>
      <c r="J7" s="2">
        <v>2</v>
      </c>
      <c r="K7" s="2">
        <v>4</v>
      </c>
      <c r="L7" s="9">
        <f t="shared" si="3"/>
        <v>38</v>
      </c>
      <c r="M7" s="4">
        <v>0.24444444444444446</v>
      </c>
      <c r="N7" s="2">
        <v>5</v>
      </c>
      <c r="O7" s="2">
        <v>15</v>
      </c>
      <c r="P7" s="4">
        <v>0.24513888888888888</v>
      </c>
      <c r="Q7" s="9">
        <v>48</v>
      </c>
      <c r="R7" s="2">
        <v>3</v>
      </c>
      <c r="S7" s="2">
        <v>9</v>
      </c>
      <c r="T7" s="9">
        <f t="shared" si="4"/>
        <v>54</v>
      </c>
      <c r="U7" s="2">
        <v>2</v>
      </c>
      <c r="V7" s="2">
        <v>1</v>
      </c>
      <c r="W7" s="9">
        <f t="shared" si="5"/>
        <v>53</v>
      </c>
      <c r="X7" s="2">
        <v>3</v>
      </c>
      <c r="Y7" s="2">
        <v>3</v>
      </c>
      <c r="Z7" s="9">
        <f t="shared" si="6"/>
        <v>53</v>
      </c>
      <c r="AA7" s="2">
        <v>0</v>
      </c>
      <c r="AB7" s="2">
        <v>6</v>
      </c>
      <c r="AC7" s="9">
        <f t="shared" si="7"/>
        <v>59</v>
      </c>
      <c r="AD7" s="2">
        <v>3</v>
      </c>
      <c r="AE7" s="2">
        <v>0</v>
      </c>
      <c r="AF7" s="9">
        <f t="shared" si="8"/>
        <v>56</v>
      </c>
    </row>
    <row r="8" spans="1:32" x14ac:dyDescent="0.25">
      <c r="A8" s="12">
        <v>14208</v>
      </c>
      <c r="B8" s="3">
        <v>0.27291666666666664</v>
      </c>
      <c r="C8" s="9">
        <f t="shared" si="0"/>
        <v>20</v>
      </c>
      <c r="D8" s="2">
        <v>0</v>
      </c>
      <c r="E8" s="2">
        <v>3</v>
      </c>
      <c r="F8" s="9">
        <f t="shared" si="1"/>
        <v>23</v>
      </c>
      <c r="G8" s="2">
        <v>5</v>
      </c>
      <c r="H8" s="2">
        <v>4</v>
      </c>
      <c r="I8" s="9">
        <f t="shared" si="2"/>
        <v>22</v>
      </c>
      <c r="J8" s="2">
        <v>2</v>
      </c>
      <c r="K8" s="2">
        <v>3</v>
      </c>
      <c r="L8" s="9">
        <f t="shared" si="3"/>
        <v>23</v>
      </c>
      <c r="M8" s="4">
        <v>0.27986111111111112</v>
      </c>
      <c r="N8" s="2">
        <v>12</v>
      </c>
      <c r="O8" s="2">
        <v>9</v>
      </c>
      <c r="P8" s="4">
        <v>0.28402777777777777</v>
      </c>
      <c r="Q8" s="9">
        <v>20</v>
      </c>
      <c r="R8" s="2">
        <v>2</v>
      </c>
      <c r="S8" s="2">
        <v>1</v>
      </c>
      <c r="T8" s="9">
        <f t="shared" si="4"/>
        <v>19</v>
      </c>
      <c r="U8" s="2">
        <v>0</v>
      </c>
      <c r="V8" s="2">
        <v>0</v>
      </c>
      <c r="W8" s="9">
        <f t="shared" si="5"/>
        <v>19</v>
      </c>
      <c r="X8" s="2">
        <v>2</v>
      </c>
      <c r="Y8" s="2">
        <v>0</v>
      </c>
      <c r="Z8" s="9">
        <f t="shared" si="6"/>
        <v>17</v>
      </c>
      <c r="AA8" s="2">
        <v>0</v>
      </c>
      <c r="AB8" s="2">
        <v>1</v>
      </c>
      <c r="AC8" s="9">
        <f t="shared" si="7"/>
        <v>18</v>
      </c>
      <c r="AD8" s="2">
        <v>2</v>
      </c>
      <c r="AE8" s="2">
        <v>1</v>
      </c>
      <c r="AF8" s="9">
        <f t="shared" si="8"/>
        <v>17</v>
      </c>
    </row>
    <row r="9" spans="1:32" x14ac:dyDescent="0.25">
      <c r="A9" s="12">
        <v>14210</v>
      </c>
      <c r="B9" s="3">
        <v>0.29375000000000001</v>
      </c>
      <c r="C9" s="9">
        <f t="shared" si="0"/>
        <v>35</v>
      </c>
      <c r="D9" s="2">
        <v>0</v>
      </c>
      <c r="E9" s="2">
        <v>1</v>
      </c>
      <c r="F9" s="9">
        <f t="shared" si="1"/>
        <v>36</v>
      </c>
      <c r="G9" s="2">
        <v>9</v>
      </c>
      <c r="H9" s="2">
        <v>4</v>
      </c>
      <c r="I9" s="9">
        <f t="shared" si="2"/>
        <v>31</v>
      </c>
      <c r="J9" s="2">
        <v>7</v>
      </c>
      <c r="K9" s="2">
        <v>4</v>
      </c>
      <c r="L9" s="9">
        <f t="shared" si="3"/>
        <v>28</v>
      </c>
      <c r="M9" s="4">
        <v>0.30069444444444443</v>
      </c>
      <c r="N9" s="2">
        <v>11</v>
      </c>
      <c r="O9" s="2">
        <v>13</v>
      </c>
      <c r="P9" s="4">
        <v>0.30486111111111108</v>
      </c>
      <c r="Q9" s="9">
        <v>30</v>
      </c>
      <c r="R9" s="2">
        <v>2</v>
      </c>
      <c r="S9" s="2">
        <v>3</v>
      </c>
      <c r="T9" s="9">
        <f t="shared" si="4"/>
        <v>31</v>
      </c>
      <c r="U9" s="2">
        <v>2</v>
      </c>
      <c r="V9" s="2">
        <v>0</v>
      </c>
      <c r="W9" s="9">
        <f t="shared" si="5"/>
        <v>29</v>
      </c>
      <c r="X9" s="2">
        <v>0</v>
      </c>
      <c r="Y9" s="2">
        <v>0</v>
      </c>
      <c r="Z9" s="9">
        <f t="shared" si="6"/>
        <v>29</v>
      </c>
      <c r="AA9" s="2">
        <v>0</v>
      </c>
      <c r="AB9" s="2">
        <v>1</v>
      </c>
      <c r="AC9" s="9">
        <f t="shared" si="7"/>
        <v>30</v>
      </c>
      <c r="AD9" s="2">
        <v>1</v>
      </c>
      <c r="AE9" s="2">
        <v>0</v>
      </c>
      <c r="AF9" s="9">
        <f t="shared" si="8"/>
        <v>29</v>
      </c>
    </row>
    <row r="10" spans="1:32" x14ac:dyDescent="0.25">
      <c r="A10" s="12">
        <v>14212</v>
      </c>
      <c r="B10" s="3">
        <v>0.31458333333333333</v>
      </c>
      <c r="C10" s="9">
        <f t="shared" si="0"/>
        <v>19</v>
      </c>
      <c r="D10" s="2">
        <v>1</v>
      </c>
      <c r="E10" s="2">
        <v>2</v>
      </c>
      <c r="F10" s="9">
        <f t="shared" si="1"/>
        <v>20</v>
      </c>
      <c r="G10" s="2">
        <v>1</v>
      </c>
      <c r="H10" s="2">
        <v>5</v>
      </c>
      <c r="I10" s="9">
        <f t="shared" si="2"/>
        <v>24</v>
      </c>
      <c r="J10" s="2">
        <v>11</v>
      </c>
      <c r="K10" s="2">
        <v>3</v>
      </c>
      <c r="L10" s="9">
        <f t="shared" si="3"/>
        <v>16</v>
      </c>
      <c r="M10" s="4">
        <v>0.3215277777777778</v>
      </c>
      <c r="N10" s="2">
        <v>10</v>
      </c>
      <c r="O10" s="2">
        <v>14</v>
      </c>
      <c r="P10" s="4">
        <v>0.32291666666666669</v>
      </c>
      <c r="Q10" s="9">
        <v>20</v>
      </c>
      <c r="R10" s="2">
        <v>4</v>
      </c>
      <c r="S10" s="2">
        <v>1</v>
      </c>
      <c r="T10" s="9">
        <f t="shared" si="4"/>
        <v>17</v>
      </c>
      <c r="U10" s="2">
        <v>0</v>
      </c>
      <c r="V10" s="2">
        <v>1</v>
      </c>
      <c r="W10" s="9">
        <f t="shared" si="5"/>
        <v>18</v>
      </c>
      <c r="X10" s="2">
        <v>1</v>
      </c>
      <c r="Y10" s="2">
        <v>1</v>
      </c>
      <c r="Z10" s="9">
        <f t="shared" si="6"/>
        <v>18</v>
      </c>
      <c r="AA10" s="2">
        <v>1</v>
      </c>
      <c r="AB10" s="2">
        <v>0</v>
      </c>
      <c r="AC10" s="9">
        <f t="shared" si="7"/>
        <v>17</v>
      </c>
      <c r="AD10" s="2"/>
      <c r="AE10" s="2"/>
      <c r="AF10" s="9">
        <f>AC10-AD10+AE10</f>
        <v>17</v>
      </c>
    </row>
    <row r="11" spans="1:32" x14ac:dyDescent="0.25">
      <c r="A11" s="12">
        <v>14254</v>
      </c>
      <c r="B11" s="8"/>
      <c r="C11" s="9">
        <f t="shared" si="0"/>
        <v>0</v>
      </c>
      <c r="D11" s="6"/>
      <c r="E11" s="6"/>
      <c r="F11" s="9">
        <f t="shared" si="1"/>
        <v>0</v>
      </c>
      <c r="G11" s="6"/>
      <c r="H11" s="6"/>
      <c r="I11" s="9">
        <f t="shared" si="2"/>
        <v>0</v>
      </c>
      <c r="J11" s="6"/>
      <c r="K11" s="6"/>
      <c r="L11" s="9">
        <f t="shared" si="3"/>
        <v>0</v>
      </c>
      <c r="M11" s="8"/>
      <c r="N11" s="6"/>
      <c r="O11" s="2">
        <v>3</v>
      </c>
      <c r="P11" s="4">
        <v>0.375</v>
      </c>
      <c r="Q11" s="9">
        <v>3</v>
      </c>
      <c r="R11" s="2">
        <v>0</v>
      </c>
      <c r="S11" s="2">
        <v>1</v>
      </c>
      <c r="T11" s="9">
        <f t="shared" si="4"/>
        <v>4</v>
      </c>
      <c r="U11" s="2">
        <v>0</v>
      </c>
      <c r="V11" s="2">
        <v>0</v>
      </c>
      <c r="W11" s="9">
        <f t="shared" si="5"/>
        <v>4</v>
      </c>
      <c r="X11" s="2">
        <v>0</v>
      </c>
      <c r="Y11" s="2">
        <v>0</v>
      </c>
      <c r="Z11" s="9">
        <f t="shared" si="6"/>
        <v>4</v>
      </c>
      <c r="AA11" s="2">
        <v>0</v>
      </c>
      <c r="AB11" s="2">
        <v>0</v>
      </c>
      <c r="AC11" s="9">
        <f t="shared" si="7"/>
        <v>4</v>
      </c>
      <c r="AD11" s="2">
        <v>0</v>
      </c>
      <c r="AE11" s="2">
        <v>0</v>
      </c>
      <c r="AF11" s="9">
        <f>AC11-AD11+AE11</f>
        <v>4</v>
      </c>
    </row>
    <row r="12" spans="1:32" x14ac:dyDescent="0.25">
      <c r="A12" s="12">
        <v>14214</v>
      </c>
      <c r="B12" s="3">
        <v>0.38194444444444442</v>
      </c>
      <c r="C12" s="9">
        <f t="shared" si="0"/>
        <v>4</v>
      </c>
      <c r="D12" s="2">
        <v>0</v>
      </c>
      <c r="E12" s="2">
        <v>5</v>
      </c>
      <c r="F12" s="9">
        <f t="shared" si="1"/>
        <v>9</v>
      </c>
      <c r="G12" s="2">
        <v>0</v>
      </c>
      <c r="H12" s="2">
        <v>1</v>
      </c>
      <c r="I12" s="9">
        <f t="shared" si="2"/>
        <v>10</v>
      </c>
      <c r="J12" s="2">
        <v>1</v>
      </c>
      <c r="K12" s="2">
        <v>4</v>
      </c>
      <c r="L12" s="9">
        <f t="shared" si="3"/>
        <v>13</v>
      </c>
      <c r="M12" s="4">
        <v>0.38958333333333334</v>
      </c>
      <c r="N12" s="2">
        <v>8</v>
      </c>
      <c r="O12" s="2">
        <v>7</v>
      </c>
      <c r="P12" s="4">
        <v>0.39027777777777778</v>
      </c>
      <c r="Q12" s="9">
        <v>12</v>
      </c>
      <c r="R12" s="2">
        <v>1</v>
      </c>
      <c r="S12" s="2">
        <v>2</v>
      </c>
      <c r="T12" s="9">
        <f t="shared" si="4"/>
        <v>13</v>
      </c>
      <c r="U12" s="2">
        <v>0</v>
      </c>
      <c r="V12" s="2">
        <v>1</v>
      </c>
      <c r="W12" s="9">
        <f t="shared" si="5"/>
        <v>14</v>
      </c>
      <c r="X12" s="2">
        <v>1</v>
      </c>
      <c r="Y12" s="2">
        <v>0</v>
      </c>
      <c r="Z12" s="9">
        <f t="shared" si="6"/>
        <v>13</v>
      </c>
      <c r="AA12" s="2">
        <v>1</v>
      </c>
      <c r="AB12" s="2">
        <v>1</v>
      </c>
      <c r="AC12" s="9">
        <f t="shared" si="7"/>
        <v>13</v>
      </c>
      <c r="AD12" s="2">
        <v>0</v>
      </c>
      <c r="AE12" s="2">
        <v>0</v>
      </c>
      <c r="AF12" s="9">
        <f t="shared" si="8"/>
        <v>13</v>
      </c>
    </row>
    <row r="13" spans="1:32" x14ac:dyDescent="0.25">
      <c r="A13" s="12">
        <v>14216</v>
      </c>
      <c r="B13" s="3">
        <v>0.39999999999999997</v>
      </c>
      <c r="C13" s="9">
        <f t="shared" si="0"/>
        <v>13</v>
      </c>
      <c r="D13" s="2">
        <v>0</v>
      </c>
      <c r="E13" s="2">
        <v>0</v>
      </c>
      <c r="F13" s="9">
        <f t="shared" si="1"/>
        <v>13</v>
      </c>
      <c r="G13" s="2">
        <v>3</v>
      </c>
      <c r="H13" s="2">
        <v>0</v>
      </c>
      <c r="I13" s="9">
        <f t="shared" si="2"/>
        <v>10</v>
      </c>
      <c r="J13" s="2">
        <v>4</v>
      </c>
      <c r="K13" s="2">
        <v>3</v>
      </c>
      <c r="L13" s="9">
        <f t="shared" si="3"/>
        <v>9</v>
      </c>
      <c r="M13" s="4">
        <v>0.40763888888888888</v>
      </c>
      <c r="N13" s="2">
        <v>6</v>
      </c>
      <c r="O13" s="2">
        <v>10</v>
      </c>
      <c r="P13" s="4">
        <v>0.40833333333333338</v>
      </c>
      <c r="Q13" s="9">
        <v>13</v>
      </c>
      <c r="R13" s="2">
        <v>0</v>
      </c>
      <c r="S13" s="2">
        <v>0</v>
      </c>
      <c r="T13" s="9">
        <f t="shared" si="4"/>
        <v>13</v>
      </c>
      <c r="U13" s="2">
        <v>0</v>
      </c>
      <c r="V13" s="2">
        <v>1</v>
      </c>
      <c r="W13" s="9">
        <f t="shared" si="5"/>
        <v>14</v>
      </c>
      <c r="X13" s="2">
        <v>0</v>
      </c>
      <c r="Y13" s="2">
        <v>1</v>
      </c>
      <c r="Z13" s="9">
        <f t="shared" si="6"/>
        <v>15</v>
      </c>
      <c r="AA13" s="2">
        <v>0</v>
      </c>
      <c r="AB13" s="2">
        <v>1</v>
      </c>
      <c r="AC13" s="9">
        <f t="shared" si="7"/>
        <v>16</v>
      </c>
      <c r="AD13" s="2">
        <v>1</v>
      </c>
      <c r="AE13" s="2">
        <v>2</v>
      </c>
      <c r="AF13" s="9">
        <f t="shared" si="8"/>
        <v>17</v>
      </c>
    </row>
    <row r="14" spans="1:32" x14ac:dyDescent="0.25">
      <c r="A14" s="12">
        <v>14256</v>
      </c>
      <c r="B14" s="8"/>
      <c r="C14" s="9">
        <f t="shared" si="0"/>
        <v>0</v>
      </c>
      <c r="D14" s="6"/>
      <c r="E14" s="6"/>
      <c r="F14" s="9">
        <f t="shared" si="1"/>
        <v>0</v>
      </c>
      <c r="G14" s="6"/>
      <c r="H14" s="6"/>
      <c r="I14" s="9">
        <f t="shared" si="2"/>
        <v>0</v>
      </c>
      <c r="J14" s="6"/>
      <c r="K14" s="6"/>
      <c r="L14" s="9">
        <f t="shared" si="3"/>
        <v>0</v>
      </c>
      <c r="M14" s="8"/>
      <c r="N14" s="6"/>
      <c r="O14" s="2">
        <v>12</v>
      </c>
      <c r="P14" s="4">
        <v>0.45902777777777781</v>
      </c>
      <c r="Q14" s="9">
        <v>12</v>
      </c>
      <c r="R14" s="2">
        <v>0</v>
      </c>
      <c r="S14" s="2">
        <v>1</v>
      </c>
      <c r="T14" s="9">
        <f t="shared" si="4"/>
        <v>13</v>
      </c>
      <c r="U14" s="2">
        <v>0</v>
      </c>
      <c r="V14" s="2">
        <v>0</v>
      </c>
      <c r="W14" s="9">
        <f t="shared" si="5"/>
        <v>13</v>
      </c>
      <c r="X14" s="2">
        <v>0</v>
      </c>
      <c r="Y14" s="2">
        <v>1</v>
      </c>
      <c r="Z14" s="9">
        <f t="shared" si="6"/>
        <v>14</v>
      </c>
      <c r="AA14" s="2">
        <v>0</v>
      </c>
      <c r="AB14" s="2">
        <v>0</v>
      </c>
      <c r="AC14" s="9">
        <f t="shared" si="7"/>
        <v>14</v>
      </c>
      <c r="AD14" s="2">
        <v>0</v>
      </c>
      <c r="AE14" s="2">
        <v>0</v>
      </c>
      <c r="AF14" s="9">
        <f t="shared" si="8"/>
        <v>14</v>
      </c>
    </row>
    <row r="15" spans="1:32" x14ac:dyDescent="0.25">
      <c r="A15" s="12">
        <v>14258</v>
      </c>
      <c r="B15" s="8"/>
      <c r="C15" s="9">
        <f t="shared" si="0"/>
        <v>0</v>
      </c>
      <c r="D15" s="6"/>
      <c r="E15" s="6"/>
      <c r="F15" s="9">
        <f t="shared" si="1"/>
        <v>0</v>
      </c>
      <c r="G15" s="6"/>
      <c r="H15" s="6"/>
      <c r="I15" s="9">
        <f t="shared" si="2"/>
        <v>0</v>
      </c>
      <c r="J15" s="6"/>
      <c r="K15" s="6"/>
      <c r="L15" s="9">
        <f t="shared" si="3"/>
        <v>0</v>
      </c>
      <c r="M15" s="8"/>
      <c r="N15" s="6"/>
      <c r="O15" s="2">
        <v>15</v>
      </c>
      <c r="P15" s="4">
        <v>0.47361111111111115</v>
      </c>
      <c r="Q15" s="9">
        <v>15</v>
      </c>
      <c r="R15" s="2">
        <v>0</v>
      </c>
      <c r="S15" s="2">
        <v>0</v>
      </c>
      <c r="T15" s="9">
        <f t="shared" si="4"/>
        <v>15</v>
      </c>
      <c r="U15" s="2">
        <v>0</v>
      </c>
      <c r="V15" s="2">
        <v>0</v>
      </c>
      <c r="W15" s="9">
        <f t="shared" si="5"/>
        <v>15</v>
      </c>
      <c r="X15" s="2">
        <v>0</v>
      </c>
      <c r="Y15" s="2">
        <v>0</v>
      </c>
      <c r="Z15" s="9">
        <f t="shared" si="6"/>
        <v>15</v>
      </c>
      <c r="AA15" s="2">
        <v>0</v>
      </c>
      <c r="AB15" s="2">
        <v>0</v>
      </c>
      <c r="AC15" s="9">
        <f t="shared" si="7"/>
        <v>15</v>
      </c>
      <c r="AD15" s="2">
        <v>1</v>
      </c>
      <c r="AE15" s="2">
        <v>0</v>
      </c>
      <c r="AF15" s="9">
        <f t="shared" si="8"/>
        <v>14</v>
      </c>
    </row>
    <row r="16" spans="1:32" x14ac:dyDescent="0.25">
      <c r="A16" s="12">
        <v>14218</v>
      </c>
      <c r="B16" s="3">
        <v>0.48055555555555557</v>
      </c>
      <c r="C16" s="9">
        <f t="shared" si="0"/>
        <v>19</v>
      </c>
      <c r="D16" s="2">
        <v>0</v>
      </c>
      <c r="E16" s="2">
        <v>2</v>
      </c>
      <c r="F16" s="9">
        <f t="shared" si="1"/>
        <v>21</v>
      </c>
      <c r="G16" s="2">
        <v>7</v>
      </c>
      <c r="H16" s="2">
        <v>7</v>
      </c>
      <c r="I16" s="9">
        <f t="shared" si="2"/>
        <v>21</v>
      </c>
      <c r="J16" s="2">
        <v>6</v>
      </c>
      <c r="K16" s="2">
        <v>1</v>
      </c>
      <c r="L16" s="9">
        <f t="shared" si="3"/>
        <v>16</v>
      </c>
      <c r="M16" s="4">
        <v>0.48819444444444443</v>
      </c>
      <c r="N16" s="2">
        <v>4</v>
      </c>
      <c r="O16" s="2">
        <v>7</v>
      </c>
      <c r="P16" s="4">
        <v>0.48888888888888887</v>
      </c>
      <c r="Q16" s="9">
        <v>19</v>
      </c>
      <c r="R16" s="2">
        <v>2</v>
      </c>
      <c r="S16" s="2">
        <v>0</v>
      </c>
      <c r="T16" s="9">
        <f t="shared" si="4"/>
        <v>17</v>
      </c>
      <c r="U16" s="2">
        <v>2</v>
      </c>
      <c r="V16" s="2">
        <v>0</v>
      </c>
      <c r="W16" s="9">
        <f t="shared" si="5"/>
        <v>15</v>
      </c>
      <c r="X16" s="2">
        <v>1</v>
      </c>
      <c r="Y16" s="2">
        <v>0</v>
      </c>
      <c r="Z16" s="9">
        <f t="shared" si="6"/>
        <v>14</v>
      </c>
      <c r="AA16" s="2">
        <v>0</v>
      </c>
      <c r="AB16" s="2">
        <v>0</v>
      </c>
      <c r="AC16" s="9">
        <f t="shared" si="7"/>
        <v>14</v>
      </c>
      <c r="AD16" s="2">
        <v>0</v>
      </c>
      <c r="AE16" s="2">
        <v>0</v>
      </c>
      <c r="AF16" s="9">
        <f t="shared" si="8"/>
        <v>14</v>
      </c>
    </row>
    <row r="17" spans="1:32" x14ac:dyDescent="0.25">
      <c r="A17" s="12">
        <v>14260</v>
      </c>
      <c r="B17" s="8"/>
      <c r="C17" s="9">
        <f t="shared" si="0"/>
        <v>0</v>
      </c>
      <c r="D17" s="6"/>
      <c r="E17" s="6"/>
      <c r="F17" s="9">
        <f t="shared" si="1"/>
        <v>0</v>
      </c>
      <c r="G17" s="6"/>
      <c r="H17" s="6"/>
      <c r="I17" s="9">
        <f t="shared" si="2"/>
        <v>0</v>
      </c>
      <c r="J17" s="6"/>
      <c r="K17" s="6"/>
      <c r="L17" s="9">
        <f t="shared" si="3"/>
        <v>0</v>
      </c>
      <c r="M17" s="8"/>
      <c r="N17" s="6"/>
      <c r="O17" s="2">
        <v>10</v>
      </c>
      <c r="P17" s="4">
        <v>0.53749999999999998</v>
      </c>
      <c r="Q17" s="9">
        <v>10</v>
      </c>
      <c r="R17" s="2">
        <v>0</v>
      </c>
      <c r="S17" s="2">
        <v>4</v>
      </c>
      <c r="T17" s="9">
        <f t="shared" si="4"/>
        <v>14</v>
      </c>
      <c r="U17" s="2">
        <v>0</v>
      </c>
      <c r="V17" s="2">
        <v>0</v>
      </c>
      <c r="W17" s="9">
        <f t="shared" si="5"/>
        <v>14</v>
      </c>
      <c r="X17" s="2">
        <v>1</v>
      </c>
      <c r="Y17" s="2">
        <v>3</v>
      </c>
      <c r="Z17" s="9">
        <f t="shared" si="6"/>
        <v>16</v>
      </c>
      <c r="AA17" s="2">
        <v>1</v>
      </c>
      <c r="AB17" s="2">
        <v>0</v>
      </c>
      <c r="AC17" s="9">
        <f t="shared" si="7"/>
        <v>15</v>
      </c>
      <c r="AD17" s="2">
        <v>1</v>
      </c>
      <c r="AE17" s="2">
        <v>2</v>
      </c>
      <c r="AF17" s="9">
        <f t="shared" si="8"/>
        <v>16</v>
      </c>
    </row>
    <row r="18" spans="1:32" x14ac:dyDescent="0.25">
      <c r="A18" s="12">
        <v>14220</v>
      </c>
      <c r="B18" s="3">
        <v>0.54861111111111105</v>
      </c>
      <c r="C18" s="9">
        <f t="shared" si="0"/>
        <v>14</v>
      </c>
      <c r="D18" s="2">
        <v>0</v>
      </c>
      <c r="E18" s="2">
        <v>2</v>
      </c>
      <c r="F18" s="9">
        <f t="shared" si="1"/>
        <v>16</v>
      </c>
      <c r="G18" s="2">
        <v>1</v>
      </c>
      <c r="H18" s="2">
        <v>2</v>
      </c>
      <c r="I18" s="9">
        <f t="shared" si="2"/>
        <v>17</v>
      </c>
      <c r="J18" s="2">
        <v>1</v>
      </c>
      <c r="K18" s="2">
        <v>1</v>
      </c>
      <c r="L18" s="9">
        <f t="shared" si="3"/>
        <v>17</v>
      </c>
      <c r="M18" s="4">
        <v>0.55625000000000002</v>
      </c>
      <c r="N18" s="2">
        <v>4</v>
      </c>
      <c r="O18" s="2">
        <v>17</v>
      </c>
      <c r="P18" s="4">
        <v>0.55694444444444446</v>
      </c>
      <c r="Q18" s="9">
        <v>30</v>
      </c>
      <c r="R18" s="2">
        <v>0</v>
      </c>
      <c r="S18" s="2">
        <v>0</v>
      </c>
      <c r="T18" s="9">
        <f t="shared" si="4"/>
        <v>30</v>
      </c>
      <c r="U18" s="2">
        <v>0</v>
      </c>
      <c r="V18" s="2">
        <v>0</v>
      </c>
      <c r="W18" s="9">
        <f t="shared" si="5"/>
        <v>30</v>
      </c>
      <c r="X18" s="2">
        <v>0</v>
      </c>
      <c r="Y18" s="2">
        <v>1</v>
      </c>
      <c r="Z18" s="9">
        <f t="shared" si="6"/>
        <v>31</v>
      </c>
      <c r="AA18" s="2">
        <v>0</v>
      </c>
      <c r="AB18" s="2">
        <v>0</v>
      </c>
      <c r="AC18" s="9">
        <f t="shared" si="7"/>
        <v>31</v>
      </c>
      <c r="AD18" s="2">
        <v>0</v>
      </c>
      <c r="AE18" s="2">
        <v>0</v>
      </c>
      <c r="AF18" s="9">
        <f t="shared" si="8"/>
        <v>31</v>
      </c>
    </row>
    <row r="19" spans="1:32" x14ac:dyDescent="0.25">
      <c r="A19" s="12">
        <v>14222</v>
      </c>
      <c r="B19" s="3">
        <v>0.56666666666666665</v>
      </c>
      <c r="C19" s="9">
        <f t="shared" si="0"/>
        <v>18</v>
      </c>
      <c r="D19" s="2">
        <v>0</v>
      </c>
      <c r="E19" s="2">
        <v>0</v>
      </c>
      <c r="F19" s="9">
        <f t="shared" si="1"/>
        <v>18</v>
      </c>
      <c r="G19" s="2">
        <v>0</v>
      </c>
      <c r="H19" s="2">
        <v>5</v>
      </c>
      <c r="I19" s="9">
        <f t="shared" si="2"/>
        <v>23</v>
      </c>
      <c r="J19" s="2">
        <v>3</v>
      </c>
      <c r="K19" s="2">
        <v>0</v>
      </c>
      <c r="L19" s="9">
        <f t="shared" si="3"/>
        <v>20</v>
      </c>
      <c r="M19" s="4">
        <v>0.57430555555555551</v>
      </c>
      <c r="N19" s="2">
        <v>7</v>
      </c>
      <c r="O19" s="2">
        <v>1</v>
      </c>
      <c r="P19" s="4">
        <v>0.57500000000000007</v>
      </c>
      <c r="Q19" s="9">
        <v>14</v>
      </c>
      <c r="R19" s="2">
        <v>0</v>
      </c>
      <c r="S19" s="2">
        <v>2</v>
      </c>
      <c r="T19" s="9">
        <f t="shared" si="4"/>
        <v>16</v>
      </c>
      <c r="U19" s="2">
        <v>0</v>
      </c>
      <c r="V19" s="2">
        <v>2</v>
      </c>
      <c r="W19" s="9">
        <f t="shared" si="5"/>
        <v>18</v>
      </c>
      <c r="X19" s="2">
        <v>0</v>
      </c>
      <c r="Y19" s="2">
        <v>0</v>
      </c>
      <c r="Z19" s="9">
        <f t="shared" si="6"/>
        <v>18</v>
      </c>
      <c r="AA19" s="2">
        <v>0</v>
      </c>
      <c r="AB19" s="2">
        <v>0</v>
      </c>
      <c r="AC19" s="9">
        <f t="shared" si="7"/>
        <v>18</v>
      </c>
      <c r="AD19" s="2">
        <v>0</v>
      </c>
      <c r="AE19" s="2">
        <v>2</v>
      </c>
      <c r="AF19" s="9">
        <f t="shared" si="8"/>
        <v>20</v>
      </c>
    </row>
    <row r="20" spans="1:32" x14ac:dyDescent="0.25">
      <c r="A20" s="12">
        <v>14262</v>
      </c>
      <c r="B20" s="8"/>
      <c r="C20" s="9">
        <f t="shared" si="0"/>
        <v>0</v>
      </c>
      <c r="D20" s="6"/>
      <c r="E20" s="6"/>
      <c r="F20" s="9">
        <f t="shared" si="1"/>
        <v>0</v>
      </c>
      <c r="G20" s="6"/>
      <c r="H20" s="6"/>
      <c r="I20" s="9">
        <f t="shared" si="2"/>
        <v>0</v>
      </c>
      <c r="J20" s="6"/>
      <c r="K20" s="6"/>
      <c r="L20" s="9">
        <f t="shared" si="3"/>
        <v>0</v>
      </c>
      <c r="M20" s="8"/>
      <c r="N20" s="6"/>
      <c r="O20" s="2">
        <v>10</v>
      </c>
      <c r="P20" s="4">
        <v>0.59722222222222221</v>
      </c>
      <c r="Q20" s="9">
        <v>10</v>
      </c>
      <c r="R20" s="2">
        <v>0</v>
      </c>
      <c r="S20" s="2">
        <v>3</v>
      </c>
      <c r="T20" s="9">
        <f t="shared" si="4"/>
        <v>13</v>
      </c>
      <c r="U20" s="2">
        <v>0</v>
      </c>
      <c r="V20" s="2">
        <v>1</v>
      </c>
      <c r="W20" s="9">
        <f t="shared" si="5"/>
        <v>14</v>
      </c>
      <c r="X20" s="2">
        <v>0</v>
      </c>
      <c r="Y20" s="2">
        <v>0</v>
      </c>
      <c r="Z20" s="9">
        <f t="shared" si="6"/>
        <v>14</v>
      </c>
      <c r="AA20" s="2">
        <v>1</v>
      </c>
      <c r="AB20" s="2">
        <v>0</v>
      </c>
      <c r="AC20" s="9">
        <f t="shared" si="7"/>
        <v>13</v>
      </c>
      <c r="AD20" s="2">
        <v>0</v>
      </c>
      <c r="AE20" s="2">
        <v>3</v>
      </c>
      <c r="AF20" s="9">
        <f t="shared" si="8"/>
        <v>16</v>
      </c>
    </row>
    <row r="21" spans="1:32" x14ac:dyDescent="0.25">
      <c r="A21" s="12">
        <v>14224</v>
      </c>
      <c r="B21" s="3">
        <v>0.60555555555555551</v>
      </c>
      <c r="C21" s="9">
        <f t="shared" si="0"/>
        <v>19</v>
      </c>
      <c r="D21" s="2">
        <v>1</v>
      </c>
      <c r="E21" s="2">
        <v>3</v>
      </c>
      <c r="F21" s="9">
        <f t="shared" si="1"/>
        <v>21</v>
      </c>
      <c r="G21" s="2">
        <v>4</v>
      </c>
      <c r="H21" s="2">
        <v>8</v>
      </c>
      <c r="I21" s="9">
        <f t="shared" si="2"/>
        <v>25</v>
      </c>
      <c r="J21" s="2">
        <v>9</v>
      </c>
      <c r="K21" s="2">
        <v>1</v>
      </c>
      <c r="L21" s="9">
        <f t="shared" si="3"/>
        <v>17</v>
      </c>
      <c r="M21" s="4">
        <v>0.61249999999999993</v>
      </c>
      <c r="N21" s="2">
        <v>6</v>
      </c>
      <c r="O21" s="2">
        <v>14</v>
      </c>
      <c r="P21" s="4">
        <v>0.61458333333333337</v>
      </c>
      <c r="Q21" s="9">
        <v>25</v>
      </c>
      <c r="R21" s="2">
        <v>1</v>
      </c>
      <c r="S21" s="2">
        <v>2</v>
      </c>
      <c r="T21" s="9">
        <f t="shared" si="4"/>
        <v>26</v>
      </c>
      <c r="U21" s="2">
        <v>0</v>
      </c>
      <c r="V21" s="2">
        <v>0</v>
      </c>
      <c r="W21" s="9">
        <f t="shared" si="5"/>
        <v>26</v>
      </c>
      <c r="X21" s="2">
        <v>1</v>
      </c>
      <c r="Y21" s="2">
        <v>1</v>
      </c>
      <c r="Z21" s="9">
        <f t="shared" si="6"/>
        <v>26</v>
      </c>
      <c r="AA21" s="2">
        <v>2</v>
      </c>
      <c r="AB21" s="2">
        <v>1</v>
      </c>
      <c r="AC21" s="9">
        <f t="shared" si="7"/>
        <v>25</v>
      </c>
      <c r="AD21" s="2"/>
      <c r="AE21" s="2"/>
      <c r="AF21" s="9">
        <f t="shared" si="8"/>
        <v>25</v>
      </c>
    </row>
    <row r="22" spans="1:32" x14ac:dyDescent="0.25">
      <c r="A22" s="12">
        <v>14226</v>
      </c>
      <c r="B22" s="3">
        <v>0.62708333333333333</v>
      </c>
      <c r="C22" s="9">
        <f t="shared" si="0"/>
        <v>4</v>
      </c>
      <c r="D22" s="2">
        <v>1</v>
      </c>
      <c r="E22" s="2">
        <v>1</v>
      </c>
      <c r="F22" s="9">
        <f t="shared" si="1"/>
        <v>4</v>
      </c>
      <c r="G22" s="2">
        <v>0</v>
      </c>
      <c r="H22" s="2">
        <v>4</v>
      </c>
      <c r="I22" s="9">
        <f t="shared" si="2"/>
        <v>8</v>
      </c>
      <c r="J22" s="2">
        <v>2</v>
      </c>
      <c r="K22" s="2">
        <v>8</v>
      </c>
      <c r="L22" s="9">
        <f t="shared" si="3"/>
        <v>14</v>
      </c>
      <c r="M22" s="4">
        <v>0.63472222222222219</v>
      </c>
      <c r="N22" s="2">
        <v>1</v>
      </c>
      <c r="O22" s="2">
        <v>22</v>
      </c>
      <c r="P22" s="4">
        <v>0.63888888888888895</v>
      </c>
      <c r="Q22" s="9">
        <v>35</v>
      </c>
      <c r="R22" s="2">
        <v>1</v>
      </c>
      <c r="S22" s="2">
        <v>9</v>
      </c>
      <c r="T22" s="9">
        <f t="shared" si="4"/>
        <v>43</v>
      </c>
      <c r="U22" s="2">
        <v>1</v>
      </c>
      <c r="V22" s="2">
        <v>0</v>
      </c>
      <c r="W22" s="9">
        <f t="shared" si="5"/>
        <v>42</v>
      </c>
      <c r="X22" s="2">
        <v>2</v>
      </c>
      <c r="Y22" s="2">
        <v>0</v>
      </c>
      <c r="Z22" s="9">
        <f t="shared" si="6"/>
        <v>40</v>
      </c>
      <c r="AA22" s="2">
        <v>3</v>
      </c>
      <c r="AB22" s="2">
        <v>2</v>
      </c>
      <c r="AC22" s="9">
        <f t="shared" si="7"/>
        <v>39</v>
      </c>
      <c r="AD22" s="2">
        <v>0</v>
      </c>
      <c r="AE22" s="2">
        <v>1</v>
      </c>
      <c r="AF22" s="9">
        <f t="shared" si="8"/>
        <v>40</v>
      </c>
    </row>
    <row r="23" spans="1:32" x14ac:dyDescent="0.25">
      <c r="A23" s="12">
        <v>14228</v>
      </c>
      <c r="B23" s="3">
        <v>0.64722222222222225</v>
      </c>
      <c r="C23" s="9">
        <f t="shared" si="0"/>
        <v>17</v>
      </c>
      <c r="D23" s="2">
        <v>1</v>
      </c>
      <c r="E23" s="2">
        <v>0</v>
      </c>
      <c r="F23" s="9">
        <f t="shared" si="1"/>
        <v>16</v>
      </c>
      <c r="G23" s="2">
        <v>0</v>
      </c>
      <c r="H23" s="2">
        <v>1</v>
      </c>
      <c r="I23" s="9">
        <f t="shared" si="2"/>
        <v>17</v>
      </c>
      <c r="J23" s="2">
        <v>6</v>
      </c>
      <c r="K23" s="2">
        <v>6</v>
      </c>
      <c r="L23" s="9">
        <f t="shared" si="3"/>
        <v>17</v>
      </c>
      <c r="M23" s="4">
        <v>0.65486111111111112</v>
      </c>
      <c r="N23" s="2">
        <v>7</v>
      </c>
      <c r="O23" s="2">
        <v>14</v>
      </c>
      <c r="P23" s="4">
        <v>0.65833333333333333</v>
      </c>
      <c r="Q23" s="9">
        <v>24</v>
      </c>
      <c r="R23" s="2">
        <v>1</v>
      </c>
      <c r="S23" s="2">
        <v>0</v>
      </c>
      <c r="T23" s="9">
        <f t="shared" si="4"/>
        <v>23</v>
      </c>
      <c r="U23" s="2">
        <v>0</v>
      </c>
      <c r="V23" s="2">
        <v>0</v>
      </c>
      <c r="W23" s="9">
        <f t="shared" si="5"/>
        <v>23</v>
      </c>
      <c r="X23" s="2">
        <v>1</v>
      </c>
      <c r="Y23" s="2">
        <v>2</v>
      </c>
      <c r="Z23" s="9">
        <f t="shared" si="6"/>
        <v>24</v>
      </c>
      <c r="AA23" s="2">
        <v>1</v>
      </c>
      <c r="AB23" s="2">
        <v>1</v>
      </c>
      <c r="AC23" s="9">
        <f t="shared" si="7"/>
        <v>24</v>
      </c>
      <c r="AD23" s="2">
        <v>0</v>
      </c>
      <c r="AE23" s="2">
        <v>0</v>
      </c>
      <c r="AF23" s="9">
        <f t="shared" si="8"/>
        <v>24</v>
      </c>
    </row>
    <row r="24" spans="1:32" x14ac:dyDescent="0.25">
      <c r="A24" s="12">
        <v>14264</v>
      </c>
      <c r="B24" s="8"/>
      <c r="C24" s="9">
        <f t="shared" si="0"/>
        <v>0</v>
      </c>
      <c r="D24" s="6"/>
      <c r="E24" s="6"/>
      <c r="F24" s="9">
        <f t="shared" si="1"/>
        <v>0</v>
      </c>
      <c r="G24" s="6"/>
      <c r="H24" s="6"/>
      <c r="I24" s="9">
        <f t="shared" si="2"/>
        <v>0</v>
      </c>
      <c r="J24" s="6"/>
      <c r="K24" s="6"/>
      <c r="L24" s="9">
        <f t="shared" si="3"/>
        <v>0</v>
      </c>
      <c r="M24" s="8"/>
      <c r="N24" s="6"/>
      <c r="O24" s="2">
        <v>11</v>
      </c>
      <c r="P24" s="4">
        <v>0.68055555555555547</v>
      </c>
      <c r="Q24" s="9">
        <v>11</v>
      </c>
      <c r="R24" s="2">
        <v>0</v>
      </c>
      <c r="S24" s="2">
        <v>0</v>
      </c>
      <c r="T24" s="9">
        <f t="shared" si="4"/>
        <v>11</v>
      </c>
      <c r="U24" s="2">
        <v>0</v>
      </c>
      <c r="V24" s="2">
        <v>0</v>
      </c>
      <c r="W24" s="9">
        <f t="shared" si="5"/>
        <v>11</v>
      </c>
      <c r="X24" s="2">
        <v>0</v>
      </c>
      <c r="Y24" s="2">
        <v>0</v>
      </c>
      <c r="Z24" s="9">
        <f t="shared" si="6"/>
        <v>11</v>
      </c>
      <c r="AA24" s="2">
        <v>0</v>
      </c>
      <c r="AB24" s="2">
        <v>0</v>
      </c>
      <c r="AC24" s="9">
        <f t="shared" si="7"/>
        <v>11</v>
      </c>
      <c r="AD24" s="2">
        <v>0</v>
      </c>
      <c r="AE24" s="2">
        <v>1</v>
      </c>
      <c r="AF24" s="9">
        <f t="shared" si="8"/>
        <v>12</v>
      </c>
    </row>
    <row r="25" spans="1:32" x14ac:dyDescent="0.25">
      <c r="A25" s="13">
        <v>14230</v>
      </c>
      <c r="B25" s="3">
        <v>0.69027777777777777</v>
      </c>
      <c r="C25" s="9">
        <f t="shared" si="0"/>
        <v>21</v>
      </c>
      <c r="D25" s="2">
        <v>6</v>
      </c>
      <c r="E25" s="2">
        <v>1</v>
      </c>
      <c r="F25" s="9">
        <f t="shared" si="1"/>
        <v>16</v>
      </c>
      <c r="G25" s="2">
        <v>6</v>
      </c>
      <c r="H25" s="2">
        <v>7</v>
      </c>
      <c r="I25" s="9">
        <f t="shared" si="2"/>
        <v>17</v>
      </c>
      <c r="J25" s="2">
        <v>3</v>
      </c>
      <c r="K25" s="2">
        <v>2</v>
      </c>
      <c r="L25" s="9">
        <f t="shared" si="3"/>
        <v>16</v>
      </c>
      <c r="M25" s="4">
        <v>0.6972222222222223</v>
      </c>
      <c r="N25" s="2">
        <v>7</v>
      </c>
      <c r="O25" s="2">
        <v>9</v>
      </c>
      <c r="P25" s="4">
        <v>0.70000000000000007</v>
      </c>
      <c r="Q25" s="9">
        <v>18</v>
      </c>
      <c r="R25" s="2">
        <v>3</v>
      </c>
      <c r="S25" s="2">
        <v>1</v>
      </c>
      <c r="T25" s="9">
        <f t="shared" si="4"/>
        <v>16</v>
      </c>
      <c r="U25" s="2">
        <v>0</v>
      </c>
      <c r="V25" s="2">
        <v>1</v>
      </c>
      <c r="W25" s="9">
        <f t="shared" si="5"/>
        <v>17</v>
      </c>
      <c r="X25" s="2">
        <v>1</v>
      </c>
      <c r="Y25" s="2">
        <v>1</v>
      </c>
      <c r="Z25" s="9">
        <f t="shared" si="6"/>
        <v>17</v>
      </c>
      <c r="AA25" s="2">
        <v>1</v>
      </c>
      <c r="AB25" s="2">
        <v>0</v>
      </c>
      <c r="AC25" s="9">
        <f t="shared" si="7"/>
        <v>16</v>
      </c>
      <c r="AD25" s="2">
        <v>0</v>
      </c>
      <c r="AE25" s="2">
        <v>1</v>
      </c>
      <c r="AF25" s="9">
        <f t="shared" si="8"/>
        <v>17</v>
      </c>
    </row>
    <row r="26" spans="1:32" x14ac:dyDescent="0.25">
      <c r="A26" s="13">
        <v>14232</v>
      </c>
      <c r="B26" s="8"/>
      <c r="C26" s="9">
        <f t="shared" si="0"/>
        <v>0</v>
      </c>
      <c r="D26" s="6"/>
      <c r="E26" s="6"/>
      <c r="F26" s="9">
        <f t="shared" si="1"/>
        <v>0</v>
      </c>
      <c r="G26" s="6"/>
      <c r="H26" s="6"/>
      <c r="I26" s="9">
        <f t="shared" si="2"/>
        <v>0</v>
      </c>
      <c r="J26" s="6"/>
      <c r="K26" s="6"/>
      <c r="L26" s="9">
        <f t="shared" si="3"/>
        <v>0</v>
      </c>
      <c r="M26" s="8"/>
      <c r="N26" s="6"/>
      <c r="O26" s="2">
        <v>19</v>
      </c>
      <c r="P26" s="4">
        <v>0.72222222222222221</v>
      </c>
      <c r="Q26" s="9">
        <v>19</v>
      </c>
      <c r="R26" s="2">
        <v>4</v>
      </c>
      <c r="S26" s="2">
        <v>2</v>
      </c>
      <c r="T26" s="9">
        <f t="shared" si="4"/>
        <v>17</v>
      </c>
      <c r="U26" s="2">
        <v>0</v>
      </c>
      <c r="V26" s="2">
        <v>0</v>
      </c>
      <c r="W26" s="9">
        <f t="shared" si="5"/>
        <v>17</v>
      </c>
      <c r="X26" s="2">
        <v>1</v>
      </c>
      <c r="Y26" s="2">
        <v>0</v>
      </c>
      <c r="Z26" s="9">
        <f t="shared" si="6"/>
        <v>16</v>
      </c>
      <c r="AA26" s="2">
        <v>0</v>
      </c>
      <c r="AB26" s="2">
        <v>1</v>
      </c>
      <c r="AC26" s="9">
        <f t="shared" si="7"/>
        <v>17</v>
      </c>
      <c r="AD26" s="2">
        <v>0</v>
      </c>
      <c r="AE26" s="2">
        <v>2</v>
      </c>
      <c r="AF26" s="9">
        <f t="shared" si="8"/>
        <v>19</v>
      </c>
    </row>
    <row r="27" spans="1:32" x14ac:dyDescent="0.25">
      <c r="A27" s="13">
        <v>14234</v>
      </c>
      <c r="B27" s="3">
        <v>0.73055555555555562</v>
      </c>
      <c r="C27" s="9">
        <f t="shared" si="0"/>
        <v>19</v>
      </c>
      <c r="D27" s="2">
        <v>0</v>
      </c>
      <c r="E27" s="2">
        <v>1</v>
      </c>
      <c r="F27" s="9">
        <f t="shared" si="1"/>
        <v>20</v>
      </c>
      <c r="G27" s="2">
        <v>4</v>
      </c>
      <c r="H27" s="2">
        <v>7</v>
      </c>
      <c r="I27" s="9">
        <f t="shared" si="2"/>
        <v>23</v>
      </c>
      <c r="J27" s="2">
        <v>7</v>
      </c>
      <c r="K27" s="2">
        <v>8</v>
      </c>
      <c r="L27" s="9">
        <f t="shared" si="3"/>
        <v>24</v>
      </c>
      <c r="M27" s="4">
        <v>0.73749999999999993</v>
      </c>
      <c r="N27" s="2">
        <v>5</v>
      </c>
      <c r="O27" s="2">
        <v>11</v>
      </c>
      <c r="P27" s="4">
        <v>0.73958333333333337</v>
      </c>
      <c r="Q27" s="9">
        <v>30</v>
      </c>
      <c r="R27" s="2">
        <v>1</v>
      </c>
      <c r="S27" s="2">
        <v>1</v>
      </c>
      <c r="T27" s="9">
        <f t="shared" si="4"/>
        <v>30</v>
      </c>
      <c r="U27" s="2">
        <v>0</v>
      </c>
      <c r="V27" s="2">
        <v>0</v>
      </c>
      <c r="W27" s="9">
        <f t="shared" si="5"/>
        <v>30</v>
      </c>
      <c r="X27" s="2">
        <v>0</v>
      </c>
      <c r="Y27" s="2">
        <v>0</v>
      </c>
      <c r="Z27" s="9">
        <f t="shared" si="6"/>
        <v>30</v>
      </c>
      <c r="AA27" s="2">
        <v>3</v>
      </c>
      <c r="AB27" s="2">
        <v>0</v>
      </c>
      <c r="AC27" s="9">
        <f t="shared" si="7"/>
        <v>27</v>
      </c>
      <c r="AD27" s="2"/>
      <c r="AE27" s="2"/>
      <c r="AF27" s="9">
        <f t="shared" si="8"/>
        <v>27</v>
      </c>
    </row>
    <row r="28" spans="1:32" x14ac:dyDescent="0.25">
      <c r="A28" s="13">
        <v>4242</v>
      </c>
      <c r="B28" s="8"/>
      <c r="C28" s="9">
        <f t="shared" si="0"/>
        <v>0</v>
      </c>
      <c r="D28" s="6"/>
      <c r="E28" s="6"/>
      <c r="F28" s="9">
        <f t="shared" si="1"/>
        <v>0</v>
      </c>
      <c r="G28" s="6"/>
      <c r="H28" s="6"/>
      <c r="I28" s="9">
        <f t="shared" si="2"/>
        <v>0</v>
      </c>
      <c r="J28" s="6"/>
      <c r="K28" s="6"/>
      <c r="L28" s="9">
        <f t="shared" si="3"/>
        <v>0</v>
      </c>
      <c r="M28" s="8"/>
      <c r="N28" s="6"/>
      <c r="O28" s="2">
        <v>5</v>
      </c>
      <c r="P28" s="4">
        <v>0.7631944444444444</v>
      </c>
      <c r="Q28" s="9">
        <v>5</v>
      </c>
      <c r="R28" s="2">
        <v>0</v>
      </c>
      <c r="S28" s="2">
        <v>1</v>
      </c>
      <c r="T28" s="9">
        <f t="shared" si="4"/>
        <v>6</v>
      </c>
      <c r="U28" s="2">
        <v>0</v>
      </c>
      <c r="V28" s="2">
        <v>0</v>
      </c>
      <c r="W28" s="9">
        <f t="shared" si="5"/>
        <v>6</v>
      </c>
      <c r="X28" s="2">
        <v>0</v>
      </c>
      <c r="Y28" s="2">
        <v>0</v>
      </c>
      <c r="Z28" s="9">
        <f t="shared" si="6"/>
        <v>6</v>
      </c>
      <c r="AA28" s="2">
        <v>0</v>
      </c>
      <c r="AB28" s="2">
        <v>0</v>
      </c>
      <c r="AC28" s="9">
        <f t="shared" si="7"/>
        <v>6</v>
      </c>
      <c r="AD28" s="2">
        <v>0</v>
      </c>
      <c r="AE28" s="2">
        <v>0</v>
      </c>
      <c r="AF28" s="9">
        <f t="shared" si="8"/>
        <v>6</v>
      </c>
    </row>
    <row r="29" spans="1:32" x14ac:dyDescent="0.25">
      <c r="A29" s="13">
        <v>14268</v>
      </c>
      <c r="B29" s="8"/>
      <c r="C29" s="9">
        <f t="shared" si="0"/>
        <v>0</v>
      </c>
      <c r="D29" s="6"/>
      <c r="E29" s="6"/>
      <c r="F29" s="9">
        <f t="shared" si="1"/>
        <v>0</v>
      </c>
      <c r="G29" s="6"/>
      <c r="H29" s="6"/>
      <c r="I29" s="9">
        <f t="shared" si="2"/>
        <v>0</v>
      </c>
      <c r="J29" s="6"/>
      <c r="K29" s="6"/>
      <c r="L29" s="9">
        <f t="shared" si="3"/>
        <v>0</v>
      </c>
      <c r="M29" s="8"/>
      <c r="N29" s="6"/>
      <c r="O29" s="2">
        <v>5</v>
      </c>
      <c r="P29" s="4">
        <v>0.78888888888888886</v>
      </c>
      <c r="Q29" s="9">
        <v>5</v>
      </c>
      <c r="R29" s="2">
        <v>1</v>
      </c>
      <c r="S29" s="2">
        <v>2</v>
      </c>
      <c r="T29" s="9">
        <f t="shared" si="4"/>
        <v>6</v>
      </c>
      <c r="U29" s="2">
        <v>0</v>
      </c>
      <c r="V29" s="2">
        <v>0</v>
      </c>
      <c r="W29" s="9">
        <f t="shared" si="5"/>
        <v>6</v>
      </c>
      <c r="X29" s="2">
        <v>0</v>
      </c>
      <c r="Y29" s="2">
        <v>0</v>
      </c>
      <c r="Z29" s="9">
        <f t="shared" si="6"/>
        <v>6</v>
      </c>
      <c r="AA29" s="2">
        <v>0</v>
      </c>
      <c r="AB29" s="2">
        <v>0</v>
      </c>
      <c r="AC29" s="9">
        <f t="shared" si="7"/>
        <v>6</v>
      </c>
      <c r="AD29" s="2">
        <v>0</v>
      </c>
      <c r="AE29" s="2">
        <v>0</v>
      </c>
      <c r="AF29" s="9">
        <f t="shared" si="8"/>
        <v>6</v>
      </c>
    </row>
    <row r="30" spans="1:32" x14ac:dyDescent="0.25">
      <c r="A30" s="13">
        <v>14236</v>
      </c>
      <c r="B30" s="4">
        <v>0.80069444444444438</v>
      </c>
      <c r="C30" s="9">
        <f t="shared" si="0"/>
        <v>13</v>
      </c>
      <c r="D30" s="2">
        <v>0</v>
      </c>
      <c r="E30" s="2">
        <v>1</v>
      </c>
      <c r="F30" s="9">
        <f t="shared" si="1"/>
        <v>14</v>
      </c>
      <c r="G30" s="2">
        <v>1</v>
      </c>
      <c r="H30" s="2">
        <v>2</v>
      </c>
      <c r="I30" s="9">
        <f t="shared" si="2"/>
        <v>15</v>
      </c>
      <c r="J30" s="2">
        <v>1</v>
      </c>
      <c r="K30" s="2">
        <v>2</v>
      </c>
      <c r="L30" s="9">
        <f t="shared" si="3"/>
        <v>16</v>
      </c>
      <c r="M30" s="4">
        <v>0.80763888888888891</v>
      </c>
      <c r="N30" s="2">
        <v>1</v>
      </c>
      <c r="O30" s="2">
        <v>9</v>
      </c>
      <c r="P30" s="4">
        <v>0.80833333333333324</v>
      </c>
      <c r="Q30" s="9">
        <v>24</v>
      </c>
      <c r="R30" s="2">
        <v>4</v>
      </c>
      <c r="S30" s="2">
        <v>3</v>
      </c>
      <c r="T30" s="9">
        <f t="shared" si="4"/>
        <v>23</v>
      </c>
      <c r="U30" s="2">
        <v>0</v>
      </c>
      <c r="V30" s="2">
        <v>0</v>
      </c>
      <c r="W30" s="9">
        <f t="shared" si="5"/>
        <v>23</v>
      </c>
      <c r="X30" s="2">
        <v>0</v>
      </c>
      <c r="Y30" s="2">
        <v>0</v>
      </c>
      <c r="Z30" s="9">
        <f t="shared" si="6"/>
        <v>23</v>
      </c>
      <c r="AA30" s="2">
        <v>0</v>
      </c>
      <c r="AB30" s="2">
        <v>0</v>
      </c>
      <c r="AC30" s="9">
        <f t="shared" si="7"/>
        <v>23</v>
      </c>
      <c r="AD30" s="2"/>
      <c r="AE30" s="2"/>
      <c r="AF30" s="9">
        <f t="shared" si="8"/>
        <v>23</v>
      </c>
    </row>
    <row r="31" spans="1:32" x14ac:dyDescent="0.25">
      <c r="A31" s="13">
        <v>14270</v>
      </c>
      <c r="B31" s="8"/>
      <c r="C31" s="9">
        <f t="shared" si="0"/>
        <v>0</v>
      </c>
      <c r="D31" s="6"/>
      <c r="E31" s="6"/>
      <c r="F31" s="9">
        <f t="shared" si="1"/>
        <v>0</v>
      </c>
      <c r="G31" s="6"/>
      <c r="H31" s="6"/>
      <c r="I31" s="9">
        <f t="shared" si="2"/>
        <v>0</v>
      </c>
      <c r="J31" s="6"/>
      <c r="K31" s="6"/>
      <c r="L31" s="9">
        <f t="shared" si="3"/>
        <v>0</v>
      </c>
      <c r="M31" s="8"/>
      <c r="N31" s="6"/>
      <c r="O31" s="2">
        <v>5</v>
      </c>
      <c r="P31" s="4">
        <v>0.86111111111111116</v>
      </c>
      <c r="Q31" s="9">
        <v>5</v>
      </c>
      <c r="R31" s="2">
        <v>0</v>
      </c>
      <c r="S31" s="2">
        <v>0</v>
      </c>
      <c r="T31" s="9">
        <f t="shared" si="4"/>
        <v>5</v>
      </c>
      <c r="U31" s="2">
        <v>0</v>
      </c>
      <c r="V31" s="2">
        <v>0</v>
      </c>
      <c r="W31" s="9">
        <f t="shared" si="5"/>
        <v>5</v>
      </c>
      <c r="X31" s="2">
        <v>0</v>
      </c>
      <c r="Y31" s="2">
        <v>0</v>
      </c>
      <c r="Z31" s="9">
        <f t="shared" si="6"/>
        <v>5</v>
      </c>
      <c r="AA31" s="2">
        <v>1</v>
      </c>
      <c r="AB31" s="2">
        <v>0</v>
      </c>
      <c r="AC31" s="9">
        <f t="shared" si="7"/>
        <v>4</v>
      </c>
      <c r="AD31" s="2">
        <v>0</v>
      </c>
      <c r="AE31" s="2">
        <v>1</v>
      </c>
      <c r="AF31" s="9">
        <f t="shared" si="8"/>
        <v>5</v>
      </c>
    </row>
    <row r="32" spans="1:32" x14ac:dyDescent="0.25">
      <c r="A32" s="13">
        <v>14238</v>
      </c>
      <c r="B32" s="4">
        <v>0.87291666666666667</v>
      </c>
      <c r="C32" s="9">
        <f t="shared" si="0"/>
        <v>5</v>
      </c>
      <c r="D32" s="2">
        <v>0</v>
      </c>
      <c r="E32" s="2">
        <v>0</v>
      </c>
      <c r="F32" s="9">
        <f t="shared" si="1"/>
        <v>5</v>
      </c>
      <c r="G32" s="2">
        <v>1</v>
      </c>
      <c r="H32" s="2">
        <v>0</v>
      </c>
      <c r="I32" s="9">
        <f t="shared" si="2"/>
        <v>4</v>
      </c>
      <c r="J32" s="2">
        <v>1</v>
      </c>
      <c r="K32" s="2">
        <v>0</v>
      </c>
      <c r="L32" s="9">
        <f t="shared" si="3"/>
        <v>3</v>
      </c>
      <c r="M32" s="4">
        <v>0.87986111111111109</v>
      </c>
      <c r="N32" s="2">
        <v>1</v>
      </c>
      <c r="O32" s="2">
        <v>5</v>
      </c>
      <c r="P32" s="4">
        <v>0.88888888888888884</v>
      </c>
      <c r="Q32" s="9">
        <v>7</v>
      </c>
      <c r="R32" s="2">
        <v>0</v>
      </c>
      <c r="S32" s="2">
        <v>0</v>
      </c>
      <c r="T32" s="9">
        <f t="shared" si="4"/>
        <v>7</v>
      </c>
      <c r="U32" s="2">
        <v>0</v>
      </c>
      <c r="V32" s="2">
        <v>0</v>
      </c>
      <c r="W32" s="9">
        <f t="shared" si="5"/>
        <v>7</v>
      </c>
      <c r="X32" s="2">
        <v>0</v>
      </c>
      <c r="Y32" s="2">
        <v>0</v>
      </c>
      <c r="Z32" s="9">
        <f t="shared" si="6"/>
        <v>7</v>
      </c>
      <c r="AA32" s="2">
        <v>0</v>
      </c>
      <c r="AB32" s="2">
        <v>1</v>
      </c>
      <c r="AC32" s="9">
        <f t="shared" si="7"/>
        <v>8</v>
      </c>
      <c r="AD32" s="2">
        <v>0</v>
      </c>
      <c r="AE32" s="2">
        <v>1</v>
      </c>
      <c r="AF32" s="9">
        <f t="shared" si="8"/>
        <v>9</v>
      </c>
    </row>
    <row r="33" spans="1:32" x14ac:dyDescent="0.25">
      <c r="A33" s="13">
        <v>14240</v>
      </c>
      <c r="B33" s="4">
        <v>0.95347222222222217</v>
      </c>
      <c r="C33" s="9">
        <f t="shared" si="0"/>
        <v>2</v>
      </c>
      <c r="D33" s="2">
        <v>0</v>
      </c>
      <c r="E33" s="2">
        <v>0</v>
      </c>
      <c r="F33" s="9">
        <f t="shared" si="1"/>
        <v>2</v>
      </c>
      <c r="G33" s="2">
        <v>0</v>
      </c>
      <c r="H33" s="2">
        <v>0</v>
      </c>
      <c r="I33" s="9">
        <f t="shared" si="2"/>
        <v>2</v>
      </c>
      <c r="J33" s="2">
        <v>0</v>
      </c>
      <c r="K33" s="2">
        <v>0</v>
      </c>
      <c r="L33" s="9">
        <f t="shared" si="3"/>
        <v>2</v>
      </c>
      <c r="M33" s="4">
        <v>0.96111111111111114</v>
      </c>
      <c r="N33" s="2">
        <v>2</v>
      </c>
      <c r="O33" s="2">
        <v>3</v>
      </c>
      <c r="P33" s="4">
        <v>0.96111111111111114</v>
      </c>
      <c r="Q33" s="9">
        <v>3</v>
      </c>
      <c r="R33" s="2">
        <v>0</v>
      </c>
      <c r="S33" s="2">
        <v>0</v>
      </c>
      <c r="T33" s="9">
        <f t="shared" si="4"/>
        <v>3</v>
      </c>
      <c r="U33" s="2">
        <v>0</v>
      </c>
      <c r="V33" s="2">
        <v>0</v>
      </c>
      <c r="W33" s="9">
        <f t="shared" si="5"/>
        <v>3</v>
      </c>
      <c r="X33" s="2">
        <v>1</v>
      </c>
      <c r="Y33" s="2">
        <v>0</v>
      </c>
      <c r="Z33" s="9">
        <f t="shared" si="6"/>
        <v>2</v>
      </c>
      <c r="AA33" s="2">
        <v>0</v>
      </c>
      <c r="AB33" s="2">
        <v>0</v>
      </c>
      <c r="AC33" s="9">
        <f t="shared" si="7"/>
        <v>2</v>
      </c>
      <c r="AD33" s="2">
        <v>0</v>
      </c>
      <c r="AE33" s="2">
        <v>0</v>
      </c>
      <c r="AF33" s="9">
        <f t="shared" si="8"/>
        <v>2</v>
      </c>
    </row>
    <row r="34" spans="1:32" s="16" customFormat="1" x14ac:dyDescent="0.25">
      <c r="A34" s="18" t="s">
        <v>20</v>
      </c>
      <c r="B34" s="17"/>
      <c r="C34" s="18">
        <f>SUM(C3:C33)</f>
        <v>297</v>
      </c>
      <c r="D34" s="17">
        <f t="shared" ref="D34:AF34" si="9">SUM(D3:D33)</f>
        <v>10</v>
      </c>
      <c r="E34" s="17">
        <f t="shared" si="9"/>
        <v>27</v>
      </c>
      <c r="F34" s="18">
        <f t="shared" si="9"/>
        <v>314</v>
      </c>
      <c r="G34" s="17">
        <f t="shared" si="9"/>
        <v>46</v>
      </c>
      <c r="H34" s="17">
        <f t="shared" si="9"/>
        <v>65</v>
      </c>
      <c r="I34" s="18">
        <f t="shared" si="9"/>
        <v>333</v>
      </c>
      <c r="J34" s="17">
        <f t="shared" si="9"/>
        <v>66</v>
      </c>
      <c r="K34" s="17">
        <f t="shared" si="9"/>
        <v>53</v>
      </c>
      <c r="L34" s="18">
        <f t="shared" si="9"/>
        <v>320</v>
      </c>
      <c r="M34" s="8"/>
      <c r="N34" s="17">
        <f t="shared" si="9"/>
        <v>101</v>
      </c>
      <c r="O34" s="17">
        <f t="shared" si="9"/>
        <v>293</v>
      </c>
      <c r="P34" s="8"/>
      <c r="Q34" s="18">
        <f t="shared" si="9"/>
        <v>512</v>
      </c>
      <c r="R34" s="17">
        <f t="shared" si="9"/>
        <v>37</v>
      </c>
      <c r="S34" s="17">
        <f t="shared" si="9"/>
        <v>48</v>
      </c>
      <c r="T34" s="18">
        <f t="shared" si="9"/>
        <v>523</v>
      </c>
      <c r="U34" s="17">
        <f t="shared" si="9"/>
        <v>8</v>
      </c>
      <c r="V34" s="17">
        <f t="shared" si="9"/>
        <v>8</v>
      </c>
      <c r="W34" s="18">
        <f t="shared" si="9"/>
        <v>523</v>
      </c>
      <c r="X34" s="17">
        <f t="shared" si="9"/>
        <v>16</v>
      </c>
      <c r="Y34" s="17">
        <f t="shared" si="9"/>
        <v>14</v>
      </c>
      <c r="Z34" s="18">
        <f t="shared" si="9"/>
        <v>521</v>
      </c>
      <c r="AA34" s="17">
        <f t="shared" si="9"/>
        <v>16</v>
      </c>
      <c r="AB34" s="17">
        <f t="shared" si="9"/>
        <v>18</v>
      </c>
      <c r="AC34" s="18">
        <f t="shared" si="9"/>
        <v>523</v>
      </c>
      <c r="AD34" s="17">
        <f t="shared" si="9"/>
        <v>12</v>
      </c>
      <c r="AE34" s="17">
        <f t="shared" si="9"/>
        <v>17</v>
      </c>
      <c r="AF34" s="18">
        <f t="shared" si="9"/>
        <v>528</v>
      </c>
    </row>
  </sheetData>
  <mergeCells count="20">
    <mergeCell ref="AF1:AF2"/>
    <mergeCell ref="L1:L2"/>
    <mergeCell ref="I1:I2"/>
    <mergeCell ref="F1:F2"/>
    <mergeCell ref="C1:C2"/>
    <mergeCell ref="Q1:Q2"/>
    <mergeCell ref="J1:K1"/>
    <mergeCell ref="U1:V1"/>
    <mergeCell ref="R1:S1"/>
    <mergeCell ref="A1:B1"/>
    <mergeCell ref="D1:E1"/>
    <mergeCell ref="G1:H1"/>
    <mergeCell ref="T1:T2"/>
    <mergeCell ref="AD1:AE1"/>
    <mergeCell ref="M1:P1"/>
    <mergeCell ref="X1:Y1"/>
    <mergeCell ref="AA1:AB1"/>
    <mergeCell ref="W1:W2"/>
    <mergeCell ref="Z1:Z2"/>
    <mergeCell ref="AC1:AC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79C44-1485-41EF-93E5-8186BD9C841F}">
  <dimension ref="B1:J11"/>
  <sheetViews>
    <sheetView tabSelected="1" workbookViewId="0">
      <selection activeCell="K20" sqref="K20"/>
    </sheetView>
  </sheetViews>
  <sheetFormatPr defaultRowHeight="15" x14ac:dyDescent="0.25"/>
  <cols>
    <col min="2" max="2" width="19.85546875" bestFit="1" customWidth="1"/>
    <col min="3" max="10" width="8.5703125" customWidth="1"/>
  </cols>
  <sheetData>
    <row r="1" spans="2:10" x14ac:dyDescent="0.25">
      <c r="B1" s="2" t="s">
        <v>34</v>
      </c>
      <c r="C1" s="30" t="s">
        <v>31</v>
      </c>
      <c r="D1" s="31"/>
      <c r="E1" s="31"/>
      <c r="F1" s="32"/>
      <c r="G1" s="30" t="s">
        <v>30</v>
      </c>
      <c r="H1" s="31"/>
      <c r="I1" s="31"/>
      <c r="J1" s="32"/>
    </row>
    <row r="2" spans="2:10" x14ac:dyDescent="0.25">
      <c r="B2" s="2" t="s">
        <v>35</v>
      </c>
      <c r="C2" s="2" t="s">
        <v>36</v>
      </c>
      <c r="D2" s="2" t="s">
        <v>32</v>
      </c>
      <c r="E2" s="2" t="s">
        <v>33</v>
      </c>
      <c r="F2" s="2" t="s">
        <v>2</v>
      </c>
      <c r="G2" s="2" t="s">
        <v>36</v>
      </c>
      <c r="H2" s="2" t="s">
        <v>32</v>
      </c>
      <c r="I2" s="2" t="s">
        <v>33</v>
      </c>
      <c r="J2" s="2" t="s">
        <v>2</v>
      </c>
    </row>
    <row r="3" spans="2:10" x14ac:dyDescent="0.25">
      <c r="B3" s="21" t="s">
        <v>21</v>
      </c>
      <c r="C3" s="23">
        <v>585</v>
      </c>
      <c r="D3" s="2">
        <v>18</v>
      </c>
      <c r="E3" s="2">
        <v>14</v>
      </c>
      <c r="F3" s="23">
        <v>581</v>
      </c>
      <c r="G3" s="2">
        <v>523</v>
      </c>
      <c r="H3" s="2">
        <v>12</v>
      </c>
      <c r="I3" s="2">
        <v>17</v>
      </c>
      <c r="J3" s="2">
        <v>528</v>
      </c>
    </row>
    <row r="4" spans="2:10" x14ac:dyDescent="0.25">
      <c r="B4" s="22" t="s">
        <v>22</v>
      </c>
      <c r="C4" s="23">
        <v>581</v>
      </c>
      <c r="D4" s="2">
        <v>14</v>
      </c>
      <c r="E4" s="2">
        <v>20</v>
      </c>
      <c r="F4" s="23">
        <v>587</v>
      </c>
      <c r="G4" s="2">
        <v>521</v>
      </c>
      <c r="H4" s="2">
        <v>16</v>
      </c>
      <c r="I4" s="2">
        <v>18</v>
      </c>
      <c r="J4" s="2">
        <v>523</v>
      </c>
    </row>
    <row r="5" spans="2:10" x14ac:dyDescent="0.25">
      <c r="B5" s="22" t="s">
        <v>23</v>
      </c>
      <c r="C5" s="23">
        <v>587</v>
      </c>
      <c r="D5" s="2">
        <v>22</v>
      </c>
      <c r="E5" s="2">
        <v>13</v>
      </c>
      <c r="F5" s="23">
        <v>578</v>
      </c>
      <c r="G5" s="2">
        <v>523</v>
      </c>
      <c r="H5" s="2">
        <v>16</v>
      </c>
      <c r="I5" s="2">
        <v>14</v>
      </c>
      <c r="J5" s="2">
        <v>521</v>
      </c>
    </row>
    <row r="6" spans="2:10" x14ac:dyDescent="0.25">
      <c r="B6" s="22" t="s">
        <v>24</v>
      </c>
      <c r="C6" s="23">
        <v>578</v>
      </c>
      <c r="D6" s="2">
        <v>8</v>
      </c>
      <c r="E6" s="2">
        <v>7</v>
      </c>
      <c r="F6" s="23">
        <v>577</v>
      </c>
      <c r="G6" s="2">
        <v>523</v>
      </c>
      <c r="H6" s="2">
        <v>8</v>
      </c>
      <c r="I6" s="2">
        <v>8</v>
      </c>
      <c r="J6" s="2">
        <v>523</v>
      </c>
    </row>
    <row r="7" spans="2:10" x14ac:dyDescent="0.25">
      <c r="B7" s="22" t="s">
        <v>25</v>
      </c>
      <c r="C7" s="23">
        <v>577</v>
      </c>
      <c r="D7" s="2">
        <v>45</v>
      </c>
      <c r="E7" s="2">
        <v>21</v>
      </c>
      <c r="F7" s="23">
        <v>553</v>
      </c>
      <c r="G7" s="2">
        <v>512</v>
      </c>
      <c r="H7" s="2">
        <v>37</v>
      </c>
      <c r="I7" s="2">
        <v>48</v>
      </c>
      <c r="J7" s="2">
        <v>523</v>
      </c>
    </row>
    <row r="8" spans="2:10" x14ac:dyDescent="0.25">
      <c r="B8" s="22" t="s">
        <v>29</v>
      </c>
      <c r="C8" s="23">
        <v>553</v>
      </c>
      <c r="D8" s="2">
        <v>365</v>
      </c>
      <c r="E8" s="2">
        <v>97</v>
      </c>
      <c r="F8" s="23">
        <v>285</v>
      </c>
      <c r="G8" s="2">
        <v>320</v>
      </c>
      <c r="H8" s="2">
        <v>101</v>
      </c>
      <c r="I8" s="2">
        <v>293</v>
      </c>
      <c r="J8" s="2">
        <v>512</v>
      </c>
    </row>
    <row r="9" spans="2:10" x14ac:dyDescent="0.25">
      <c r="B9" s="22" t="s">
        <v>26</v>
      </c>
      <c r="C9" s="23">
        <v>285</v>
      </c>
      <c r="D9" s="2">
        <v>31</v>
      </c>
      <c r="E9" s="2">
        <v>40</v>
      </c>
      <c r="F9" s="23">
        <v>294</v>
      </c>
      <c r="G9" s="2">
        <v>333</v>
      </c>
      <c r="H9" s="2">
        <v>66</v>
      </c>
      <c r="I9" s="2">
        <v>53</v>
      </c>
      <c r="J9" s="2">
        <v>320</v>
      </c>
    </row>
    <row r="10" spans="2:10" x14ac:dyDescent="0.25">
      <c r="B10" s="22" t="s">
        <v>27</v>
      </c>
      <c r="C10" s="23">
        <v>294</v>
      </c>
      <c r="D10" s="2">
        <v>50</v>
      </c>
      <c r="E10" s="2">
        <v>50</v>
      </c>
      <c r="F10" s="23">
        <v>294</v>
      </c>
      <c r="G10" s="2">
        <v>314</v>
      </c>
      <c r="H10" s="2">
        <v>46</v>
      </c>
      <c r="I10" s="2">
        <v>65</v>
      </c>
      <c r="J10" s="2">
        <v>333</v>
      </c>
    </row>
    <row r="11" spans="2:10" x14ac:dyDescent="0.25">
      <c r="B11" s="22" t="s">
        <v>28</v>
      </c>
      <c r="C11" s="23">
        <v>294</v>
      </c>
      <c r="D11" s="2">
        <v>22</v>
      </c>
      <c r="E11" s="2">
        <v>6</v>
      </c>
      <c r="F11" s="2">
        <v>278</v>
      </c>
      <c r="G11" s="2">
        <v>297</v>
      </c>
      <c r="H11" s="2">
        <v>10</v>
      </c>
      <c r="I11" s="2">
        <v>27</v>
      </c>
      <c r="J11" s="2">
        <v>314</v>
      </c>
    </row>
  </sheetData>
  <mergeCells count="2">
    <mergeCell ref="C1:F1"/>
    <mergeCell ref="G1:J1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CBDDAFC2DE2E41BE34D478308BD021" ma:contentTypeVersion="11" ma:contentTypeDescription="Vytvoří nový dokument" ma:contentTypeScope="" ma:versionID="80e6c5b128b2c637677b56172d752701">
  <xsd:schema xmlns:xsd="http://www.w3.org/2001/XMLSchema" xmlns:xs="http://www.w3.org/2001/XMLSchema" xmlns:p="http://schemas.microsoft.com/office/2006/metadata/properties" xmlns:ns2="262a9875-b136-479e-9b95-37801aef0326" xmlns:ns3="9d911688-5e0d-4a3c-b532-0d6968e058b8" targetNamespace="http://schemas.microsoft.com/office/2006/metadata/properties" ma:root="true" ma:fieldsID="a312a16540f3644908233953bf5d09c8" ns2:_="" ns3:_="">
    <xsd:import namespace="262a9875-b136-479e-9b95-37801aef0326"/>
    <xsd:import namespace="9d911688-5e0d-4a3c-b532-0d6968e058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2a9875-b136-479e-9b95-37801aef03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911688-5e0d-4a3c-b532-0d6968e058b8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6BF4F8E-1316-4645-B54F-A81943734F48}"/>
</file>

<file path=customXml/itemProps2.xml><?xml version="1.0" encoding="utf-8"?>
<ds:datastoreItem xmlns:ds="http://schemas.openxmlformats.org/officeDocument/2006/customXml" ds:itemID="{AEBB5457-DCCD-4FEF-B7AB-6B9BAE0590F7}"/>
</file>

<file path=customXml/itemProps3.xml><?xml version="1.0" encoding="utf-8"?>
<ds:datastoreItem xmlns:ds="http://schemas.openxmlformats.org/officeDocument/2006/customXml" ds:itemID="{AD1852B4-5E47-4357-81CB-C211FBC4C6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Otrokovice-&gt;Vizovice</vt:lpstr>
      <vt:lpstr>Vizovice-&gt;Otrokovice</vt:lpstr>
      <vt:lpstr>Souhrn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Neuwirth</dc:creator>
  <cp:lastModifiedBy>Petr Neuwirth</cp:lastModifiedBy>
  <dcterms:created xsi:type="dcterms:W3CDTF">2015-06-05T18:19:34Z</dcterms:created>
  <dcterms:modified xsi:type="dcterms:W3CDTF">2021-08-26T06:42:04Z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0x010100E1CBDDAFC2DE2E41BE34D478308BD021</vt:lpwstr>
  </property>
</Properties>
</file>